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filterPrivacy="1" defaultThemeVersion="166925"/>
  <xr:revisionPtr revIDLastSave="0" documentId="13_ncr:1_{C00252E7-2056-4C3A-AA25-2B6090AB5F70}" xr6:coauthVersionLast="47" xr6:coauthVersionMax="47" xr10:uidLastSave="{00000000-0000-0000-0000-000000000000}"/>
  <bookViews>
    <workbookView xWindow="150" yWindow="100" windowWidth="18940" windowHeight="9920" xr2:uid="{68F91E6A-3EDF-4D06-9C08-825913ECE609}"/>
  </bookViews>
  <sheets>
    <sheet name="Title" sheetId="1" r:id="rId1"/>
    <sheet name="Cost Proposal Summary" sheetId="4" r:id="rId2"/>
    <sheet name="Instructions" sheetId="3" r:id="rId3"/>
    <sheet name="Technology" sheetId="13" r:id="rId4"/>
    <sheet name="Personnel" sheetId="5" r:id="rId5"/>
    <sheet name="Year 1" sheetId="6" r:id="rId6"/>
    <sheet name="Year 2" sheetId="14" r:id="rId7"/>
    <sheet name="Year 3" sheetId="16" r:id="rId8"/>
    <sheet name="Year 4" sheetId="15" r:id="rId9"/>
    <sheet name="Year 5 (Optional)" sheetId="17" r:id="rId10"/>
    <sheet name="Year 6 (Optional)" sheetId="18" r:id="rId11"/>
  </sheets>
  <definedNames>
    <definedName name="_xlnm.Print_Area" localSheetId="1">'Cost Proposal Summary'!$A$1:$H$38</definedName>
    <definedName name="_xlnm.Print_Area" localSheetId="2">Instructions!$1:$34</definedName>
    <definedName name="_xlnm.Print_Area" localSheetId="4">Personnel!$A$1:$G$46</definedName>
    <definedName name="_xlnm.Print_Area" localSheetId="3">Technology!$B$5:$I$43</definedName>
    <definedName name="_xlnm.Print_Area" localSheetId="5">'Year 1'!$A$1:$F$166</definedName>
    <definedName name="_xlnm.Print_Area" localSheetId="6">'Year 2'!$A$1:$F$165</definedName>
    <definedName name="_xlnm.Print_Area" localSheetId="7">'Year 3'!$A$1:$F$165</definedName>
    <definedName name="_xlnm.Print_Area" localSheetId="8">'Year 4'!$A$1:$F$165</definedName>
    <definedName name="_xlnm.Print_Area" localSheetId="9">'Year 5 (Optional)'!$A$1:$F$165</definedName>
    <definedName name="_xlnm.Print_Area" localSheetId="10">'Year 6 (Optional)'!$A$1:$F$165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61" i="17" l="1"/>
  <c r="F161" i="15"/>
  <c r="F161" i="16"/>
  <c r="F163" i="14"/>
  <c r="F161" i="14"/>
  <c r="F164" i="6"/>
  <c r="F162" i="6"/>
  <c r="E42" i="13"/>
  <c r="F42" i="13"/>
  <c r="G42" i="13"/>
  <c r="H42" i="13"/>
  <c r="I42" i="13"/>
  <c r="D42" i="13"/>
  <c r="D138" i="6"/>
  <c r="D40" i="13"/>
  <c r="E40" i="13"/>
  <c r="F40" i="13"/>
  <c r="G40" i="13"/>
  <c r="H40" i="13"/>
  <c r="I40" i="13"/>
  <c r="E19" i="13"/>
  <c r="F19" i="13"/>
  <c r="G19" i="13"/>
  <c r="H19" i="13"/>
  <c r="I19" i="13"/>
  <c r="D19" i="13"/>
  <c r="D159" i="18"/>
  <c r="D159" i="17"/>
  <c r="D159" i="15"/>
  <c r="D159" i="16"/>
  <c r="D159" i="14"/>
  <c r="D160" i="6"/>
  <c r="D12" i="15" l="1"/>
  <c r="F12" i="15" s="1"/>
  <c r="D13" i="15"/>
  <c r="D14" i="15"/>
  <c r="D15" i="15"/>
  <c r="D16" i="15"/>
  <c r="D17" i="15"/>
  <c r="D18" i="15"/>
  <c r="D19" i="15"/>
  <c r="D20" i="15"/>
  <c r="D21" i="15"/>
  <c r="D22" i="15"/>
  <c r="D23" i="15"/>
  <c r="D24" i="15"/>
  <c r="D25" i="15"/>
  <c r="D26" i="15"/>
  <c r="D27" i="15"/>
  <c r="D28" i="15"/>
  <c r="D29" i="15"/>
  <c r="D30" i="15"/>
  <c r="D31" i="15"/>
  <c r="D32" i="15"/>
  <c r="D33" i="15"/>
  <c r="D34" i="15"/>
  <c r="D35" i="15"/>
  <c r="D36" i="15"/>
  <c r="D37" i="15"/>
  <c r="D38" i="15"/>
  <c r="D39" i="15"/>
  <c r="D40" i="15"/>
  <c r="D41" i="15"/>
  <c r="D42" i="15"/>
  <c r="D43" i="15"/>
  <c r="D44" i="15"/>
  <c r="D45" i="15"/>
  <c r="D46" i="15"/>
  <c r="D47" i="15"/>
  <c r="D48" i="15"/>
  <c r="D49" i="15"/>
  <c r="D50" i="15"/>
  <c r="D51" i="15"/>
  <c r="D52" i="15"/>
  <c r="D53" i="15"/>
  <c r="D54" i="15"/>
  <c r="D55" i="15"/>
  <c r="D56" i="15"/>
  <c r="D57" i="15"/>
  <c r="D58" i="15"/>
  <c r="D59" i="15"/>
  <c r="D60" i="15"/>
  <c r="D61" i="15"/>
  <c r="D62" i="15"/>
  <c r="D63" i="15"/>
  <c r="D64" i="15"/>
  <c r="D65" i="15"/>
  <c r="D66" i="15"/>
  <c r="D67" i="15"/>
  <c r="D68" i="15"/>
  <c r="D69" i="15"/>
  <c r="D70" i="15"/>
  <c r="D71" i="15"/>
  <c r="D72" i="15"/>
  <c r="D73" i="15"/>
  <c r="D74" i="15"/>
  <c r="D75" i="15"/>
  <c r="D76" i="15"/>
  <c r="D77" i="15"/>
  <c r="D78" i="15"/>
  <c r="D79" i="15"/>
  <c r="D80" i="15"/>
  <c r="D81" i="15"/>
  <c r="D82" i="15"/>
  <c r="D83" i="15"/>
  <c r="D84" i="15"/>
  <c r="D85" i="15"/>
  <c r="D86" i="15"/>
  <c r="D87" i="15"/>
  <c r="D88" i="15"/>
  <c r="D89" i="15"/>
  <c r="D90" i="15"/>
  <c r="D91" i="15"/>
  <c r="D92" i="15"/>
  <c r="D93" i="15"/>
  <c r="D94" i="15"/>
  <c r="D95" i="15"/>
  <c r="D96" i="15"/>
  <c r="D97" i="15"/>
  <c r="D98" i="15"/>
  <c r="D99" i="15"/>
  <c r="D100" i="15"/>
  <c r="D101" i="15"/>
  <c r="D102" i="15"/>
  <c r="D103" i="15"/>
  <c r="D104" i="15"/>
  <c r="D105" i="15"/>
  <c r="D106" i="15"/>
  <c r="D107" i="15"/>
  <c r="D108" i="15"/>
  <c r="D109" i="15"/>
  <c r="D110" i="15"/>
  <c r="D111" i="15"/>
  <c r="D112" i="15"/>
  <c r="D113" i="15"/>
  <c r="D114" i="15"/>
  <c r="D115" i="15"/>
  <c r="D116" i="15"/>
  <c r="D117" i="15"/>
  <c r="D118" i="15"/>
  <c r="D119" i="15"/>
  <c r="D120" i="15"/>
  <c r="D121" i="15"/>
  <c r="D122" i="15"/>
  <c r="D123" i="15"/>
  <c r="D124" i="15"/>
  <c r="D125" i="15"/>
  <c r="D126" i="15"/>
  <c r="D127" i="15"/>
  <c r="D128" i="15"/>
  <c r="D129" i="15"/>
  <c r="D130" i="15"/>
  <c r="D131" i="15"/>
  <c r="D132" i="15"/>
  <c r="D133" i="15"/>
  <c r="D134" i="15"/>
  <c r="D135" i="15"/>
  <c r="D136" i="15"/>
  <c r="D137" i="15"/>
  <c r="D138" i="15"/>
  <c r="D139" i="15"/>
  <c r="D140" i="15"/>
  <c r="D12" i="17"/>
  <c r="D13" i="17"/>
  <c r="D14" i="17"/>
  <c r="D15" i="17"/>
  <c r="D16" i="17"/>
  <c r="D17" i="17"/>
  <c r="D18" i="17"/>
  <c r="D19" i="17"/>
  <c r="D20" i="17"/>
  <c r="D21" i="17"/>
  <c r="D22" i="17"/>
  <c r="D23" i="17"/>
  <c r="D24" i="17"/>
  <c r="D25" i="17"/>
  <c r="D26" i="17"/>
  <c r="D27" i="17"/>
  <c r="D28" i="17"/>
  <c r="D29" i="17"/>
  <c r="D30" i="17"/>
  <c r="D31" i="17"/>
  <c r="D32" i="17"/>
  <c r="D33" i="17"/>
  <c r="D34" i="17"/>
  <c r="D35" i="17"/>
  <c r="D36" i="17"/>
  <c r="D37" i="17"/>
  <c r="D38" i="17"/>
  <c r="D39" i="17"/>
  <c r="D40" i="17"/>
  <c r="D41" i="17"/>
  <c r="D42" i="17"/>
  <c r="D43" i="17"/>
  <c r="D44" i="17"/>
  <c r="D45" i="17"/>
  <c r="D46" i="17"/>
  <c r="D47" i="17"/>
  <c r="D48" i="17"/>
  <c r="D49" i="17"/>
  <c r="D50" i="17"/>
  <c r="D51" i="17"/>
  <c r="D52" i="17"/>
  <c r="D53" i="17"/>
  <c r="D54" i="17"/>
  <c r="D55" i="17"/>
  <c r="D56" i="17"/>
  <c r="D57" i="17"/>
  <c r="D58" i="17"/>
  <c r="D59" i="17"/>
  <c r="D60" i="17"/>
  <c r="D61" i="17"/>
  <c r="D62" i="17"/>
  <c r="D63" i="17"/>
  <c r="D64" i="17"/>
  <c r="D65" i="17"/>
  <c r="D66" i="17"/>
  <c r="D67" i="17"/>
  <c r="D68" i="17"/>
  <c r="D69" i="17"/>
  <c r="D70" i="17"/>
  <c r="D71" i="17"/>
  <c r="D72" i="17"/>
  <c r="D73" i="17"/>
  <c r="D74" i="17"/>
  <c r="D75" i="17"/>
  <c r="D76" i="17"/>
  <c r="D77" i="17"/>
  <c r="D78" i="17"/>
  <c r="D79" i="17"/>
  <c r="D80" i="17"/>
  <c r="D81" i="17"/>
  <c r="D82" i="17"/>
  <c r="D83" i="17"/>
  <c r="D84" i="17"/>
  <c r="D85" i="17"/>
  <c r="D86" i="17"/>
  <c r="D87" i="17"/>
  <c r="D88" i="17"/>
  <c r="D89" i="17"/>
  <c r="D90" i="17"/>
  <c r="D91" i="17"/>
  <c r="D92" i="17"/>
  <c r="D93" i="17"/>
  <c r="D94" i="17"/>
  <c r="D95" i="17"/>
  <c r="D96" i="17"/>
  <c r="D97" i="17"/>
  <c r="D98" i="17"/>
  <c r="D99" i="17"/>
  <c r="D100" i="17"/>
  <c r="D101" i="17"/>
  <c r="D102" i="17"/>
  <c r="D103" i="17"/>
  <c r="D104" i="17"/>
  <c r="D105" i="17"/>
  <c r="D106" i="17"/>
  <c r="D107" i="17"/>
  <c r="D108" i="17"/>
  <c r="D109" i="17"/>
  <c r="D110" i="17"/>
  <c r="D111" i="17"/>
  <c r="D112" i="17"/>
  <c r="D113" i="17"/>
  <c r="D114" i="17"/>
  <c r="D115" i="17"/>
  <c r="D116" i="17"/>
  <c r="D117" i="17"/>
  <c r="D118" i="17"/>
  <c r="D119" i="17"/>
  <c r="D120" i="17"/>
  <c r="D121" i="17"/>
  <c r="D122" i="17"/>
  <c r="D123" i="17"/>
  <c r="D124" i="17"/>
  <c r="D125" i="17"/>
  <c r="D126" i="17"/>
  <c r="D127" i="17"/>
  <c r="D128" i="17"/>
  <c r="D129" i="17"/>
  <c r="D130" i="17"/>
  <c r="D131" i="17"/>
  <c r="D132" i="17"/>
  <c r="D133" i="17"/>
  <c r="D134" i="17"/>
  <c r="D135" i="17"/>
  <c r="D136" i="17"/>
  <c r="D137" i="17"/>
  <c r="D138" i="17"/>
  <c r="D139" i="17"/>
  <c r="D140" i="17"/>
  <c r="D12" i="18"/>
  <c r="D13" i="18"/>
  <c r="D14" i="18"/>
  <c r="D15" i="18"/>
  <c r="D16" i="18"/>
  <c r="D17" i="18"/>
  <c r="D18" i="18"/>
  <c r="D19" i="18"/>
  <c r="D20" i="18"/>
  <c r="D21" i="18"/>
  <c r="D22" i="18"/>
  <c r="D23" i="18"/>
  <c r="D24" i="18"/>
  <c r="D25" i="18"/>
  <c r="D26" i="18"/>
  <c r="D27" i="18"/>
  <c r="D28" i="18"/>
  <c r="D29" i="18"/>
  <c r="D30" i="18"/>
  <c r="D31" i="18"/>
  <c r="D32" i="18"/>
  <c r="D33" i="18"/>
  <c r="D34" i="18"/>
  <c r="D35" i="18"/>
  <c r="D36" i="18"/>
  <c r="D37" i="18"/>
  <c r="D38" i="18"/>
  <c r="D39" i="18"/>
  <c r="D40" i="18"/>
  <c r="D41" i="18"/>
  <c r="D42" i="18"/>
  <c r="D43" i="18"/>
  <c r="D44" i="18"/>
  <c r="D45" i="18"/>
  <c r="D46" i="18"/>
  <c r="D47" i="18"/>
  <c r="D48" i="18"/>
  <c r="D49" i="18"/>
  <c r="D50" i="18"/>
  <c r="D51" i="18"/>
  <c r="D52" i="18"/>
  <c r="D53" i="18"/>
  <c r="D54" i="18"/>
  <c r="D55" i="18"/>
  <c r="D56" i="18"/>
  <c r="D57" i="18"/>
  <c r="D58" i="18"/>
  <c r="D59" i="18"/>
  <c r="D60" i="18"/>
  <c r="D61" i="18"/>
  <c r="D62" i="18"/>
  <c r="D63" i="18"/>
  <c r="D64" i="18"/>
  <c r="D65" i="18"/>
  <c r="D66" i="18"/>
  <c r="D67" i="18"/>
  <c r="D68" i="18"/>
  <c r="D69" i="18"/>
  <c r="D70" i="18"/>
  <c r="D71" i="18"/>
  <c r="D72" i="18"/>
  <c r="D73" i="18"/>
  <c r="D74" i="18"/>
  <c r="D75" i="18"/>
  <c r="D76" i="18"/>
  <c r="D77" i="18"/>
  <c r="D78" i="18"/>
  <c r="D79" i="18"/>
  <c r="D80" i="18"/>
  <c r="D81" i="18"/>
  <c r="D82" i="18"/>
  <c r="D83" i="18"/>
  <c r="D84" i="18"/>
  <c r="D85" i="18"/>
  <c r="D86" i="18"/>
  <c r="D87" i="18"/>
  <c r="D88" i="18"/>
  <c r="D89" i="18"/>
  <c r="D90" i="18"/>
  <c r="D91" i="18"/>
  <c r="D92" i="18"/>
  <c r="D93" i="18"/>
  <c r="D94" i="18"/>
  <c r="D95" i="18"/>
  <c r="D96" i="18"/>
  <c r="D97" i="18"/>
  <c r="D98" i="18"/>
  <c r="D99" i="18"/>
  <c r="D100" i="18"/>
  <c r="D101" i="18"/>
  <c r="D102" i="18"/>
  <c r="D103" i="18"/>
  <c r="D104" i="18"/>
  <c r="D105" i="18"/>
  <c r="D106" i="18"/>
  <c r="D107" i="18"/>
  <c r="D108" i="18"/>
  <c r="D109" i="18"/>
  <c r="D110" i="18"/>
  <c r="D111" i="18"/>
  <c r="D112" i="18"/>
  <c r="D113" i="18"/>
  <c r="D114" i="18"/>
  <c r="D115" i="18"/>
  <c r="D116" i="18"/>
  <c r="D117" i="18"/>
  <c r="D118" i="18"/>
  <c r="D119" i="18"/>
  <c r="D120" i="18"/>
  <c r="D121" i="18"/>
  <c r="D122" i="18"/>
  <c r="D123" i="18"/>
  <c r="D124" i="18"/>
  <c r="D125" i="18"/>
  <c r="D126" i="18"/>
  <c r="D127" i="18"/>
  <c r="D128" i="18"/>
  <c r="D129" i="18"/>
  <c r="D130" i="18"/>
  <c r="D131" i="18"/>
  <c r="D132" i="18"/>
  <c r="D133" i="18"/>
  <c r="D134" i="18"/>
  <c r="D135" i="18"/>
  <c r="D136" i="18"/>
  <c r="D137" i="18"/>
  <c r="D138" i="18"/>
  <c r="D139" i="18"/>
  <c r="D140" i="18"/>
  <c r="D11" i="18"/>
  <c r="D11" i="15"/>
  <c r="D12" i="16"/>
  <c r="D13" i="16"/>
  <c r="D14" i="16"/>
  <c r="D15" i="16"/>
  <c r="D16" i="16"/>
  <c r="D17" i="16"/>
  <c r="D18" i="16"/>
  <c r="D19" i="16"/>
  <c r="D20" i="16"/>
  <c r="D21" i="16"/>
  <c r="D22" i="16"/>
  <c r="D23" i="16"/>
  <c r="D24" i="16"/>
  <c r="D25" i="16"/>
  <c r="D26" i="16"/>
  <c r="D27" i="16"/>
  <c r="D28" i="16"/>
  <c r="D29" i="16"/>
  <c r="D30" i="16"/>
  <c r="D31" i="16"/>
  <c r="D32" i="16"/>
  <c r="D33" i="16"/>
  <c r="D34" i="16"/>
  <c r="D35" i="16"/>
  <c r="D36" i="16"/>
  <c r="D37" i="16"/>
  <c r="D38" i="16"/>
  <c r="D39" i="16"/>
  <c r="D40" i="16"/>
  <c r="D41" i="16"/>
  <c r="D42" i="16"/>
  <c r="D43" i="16"/>
  <c r="D44" i="16"/>
  <c r="D45" i="16"/>
  <c r="D46" i="16"/>
  <c r="D47" i="16"/>
  <c r="D48" i="16"/>
  <c r="D49" i="16"/>
  <c r="D50" i="16"/>
  <c r="D51" i="16"/>
  <c r="D52" i="16"/>
  <c r="D53" i="16"/>
  <c r="D54" i="16"/>
  <c r="D55" i="16"/>
  <c r="D56" i="16"/>
  <c r="D57" i="16"/>
  <c r="D58" i="16"/>
  <c r="D59" i="16"/>
  <c r="D60" i="16"/>
  <c r="D61" i="16"/>
  <c r="D62" i="16"/>
  <c r="D63" i="16"/>
  <c r="D64" i="16"/>
  <c r="D65" i="16"/>
  <c r="D66" i="16"/>
  <c r="D67" i="16"/>
  <c r="D68" i="16"/>
  <c r="D69" i="16"/>
  <c r="D70" i="16"/>
  <c r="D71" i="16"/>
  <c r="D72" i="16"/>
  <c r="D73" i="16"/>
  <c r="D74" i="16"/>
  <c r="D75" i="16"/>
  <c r="D76" i="16"/>
  <c r="D77" i="16"/>
  <c r="D78" i="16"/>
  <c r="D79" i="16"/>
  <c r="D80" i="16"/>
  <c r="D81" i="16"/>
  <c r="D82" i="16"/>
  <c r="D83" i="16"/>
  <c r="D84" i="16"/>
  <c r="D85" i="16"/>
  <c r="D86" i="16"/>
  <c r="D87" i="16"/>
  <c r="D88" i="16"/>
  <c r="D89" i="16"/>
  <c r="D90" i="16"/>
  <c r="D91" i="16"/>
  <c r="D92" i="16"/>
  <c r="D93" i="16"/>
  <c r="D94" i="16"/>
  <c r="D95" i="16"/>
  <c r="D96" i="16"/>
  <c r="D97" i="16"/>
  <c r="D98" i="16"/>
  <c r="D99" i="16"/>
  <c r="D100" i="16"/>
  <c r="D101" i="16"/>
  <c r="D102" i="16"/>
  <c r="D103" i="16"/>
  <c r="D104" i="16"/>
  <c r="D105" i="16"/>
  <c r="D106" i="16"/>
  <c r="D107" i="16"/>
  <c r="D108" i="16"/>
  <c r="D109" i="16"/>
  <c r="D110" i="16"/>
  <c r="D111" i="16"/>
  <c r="D112" i="16"/>
  <c r="D113" i="16"/>
  <c r="D114" i="16"/>
  <c r="D115" i="16"/>
  <c r="D116" i="16"/>
  <c r="D117" i="16"/>
  <c r="D118" i="16"/>
  <c r="D119" i="16"/>
  <c r="D120" i="16"/>
  <c r="D121" i="16"/>
  <c r="D122" i="16"/>
  <c r="D123" i="16"/>
  <c r="D124" i="16"/>
  <c r="D125" i="16"/>
  <c r="D126" i="16"/>
  <c r="D127" i="16"/>
  <c r="D128" i="16"/>
  <c r="D129" i="16"/>
  <c r="D130" i="16"/>
  <c r="D131" i="16"/>
  <c r="D132" i="16"/>
  <c r="D133" i="16"/>
  <c r="D134" i="16"/>
  <c r="D135" i="16"/>
  <c r="D136" i="16"/>
  <c r="D137" i="16"/>
  <c r="D138" i="16"/>
  <c r="D139" i="16"/>
  <c r="D140" i="16"/>
  <c r="D11" i="17"/>
  <c r="D11" i="16"/>
  <c r="D12" i="14"/>
  <c r="D13" i="14"/>
  <c r="D14" i="14"/>
  <c r="D15" i="14"/>
  <c r="D16" i="14"/>
  <c r="D17" i="14"/>
  <c r="D18" i="14"/>
  <c r="D19" i="14"/>
  <c r="D20" i="14"/>
  <c r="D21" i="14"/>
  <c r="D22" i="14"/>
  <c r="D23" i="14"/>
  <c r="D24" i="14"/>
  <c r="D25" i="14"/>
  <c r="D26" i="14"/>
  <c r="D27" i="14"/>
  <c r="D28" i="14"/>
  <c r="D29" i="14"/>
  <c r="D30" i="14"/>
  <c r="D31" i="14"/>
  <c r="D32" i="14"/>
  <c r="D33" i="14"/>
  <c r="D34" i="14"/>
  <c r="D35" i="14"/>
  <c r="D36" i="14"/>
  <c r="D37" i="14"/>
  <c r="D38" i="14"/>
  <c r="D39" i="14"/>
  <c r="D40" i="14"/>
  <c r="D41" i="14"/>
  <c r="D42" i="14"/>
  <c r="D43" i="14"/>
  <c r="D44" i="14"/>
  <c r="D45" i="14"/>
  <c r="D46" i="14"/>
  <c r="D47" i="14"/>
  <c r="D48" i="14"/>
  <c r="D49" i="14"/>
  <c r="D50" i="14"/>
  <c r="D51" i="14"/>
  <c r="D52" i="14"/>
  <c r="D53" i="14"/>
  <c r="D54" i="14"/>
  <c r="D55" i="14"/>
  <c r="D56" i="14"/>
  <c r="D57" i="14"/>
  <c r="D58" i="14"/>
  <c r="D59" i="14"/>
  <c r="D60" i="14"/>
  <c r="D61" i="14"/>
  <c r="D62" i="14"/>
  <c r="D63" i="14"/>
  <c r="D64" i="14"/>
  <c r="D65" i="14"/>
  <c r="D66" i="14"/>
  <c r="D67" i="14"/>
  <c r="D68" i="14"/>
  <c r="D69" i="14"/>
  <c r="D70" i="14"/>
  <c r="D71" i="14"/>
  <c r="D72" i="14"/>
  <c r="D73" i="14"/>
  <c r="D74" i="14"/>
  <c r="D75" i="14"/>
  <c r="D76" i="14"/>
  <c r="D77" i="14"/>
  <c r="D78" i="14"/>
  <c r="D79" i="14"/>
  <c r="D80" i="14"/>
  <c r="D81" i="14"/>
  <c r="D82" i="14"/>
  <c r="D83" i="14"/>
  <c r="D84" i="14"/>
  <c r="D85" i="14"/>
  <c r="D86" i="14"/>
  <c r="D87" i="14"/>
  <c r="D88" i="14"/>
  <c r="D89" i="14"/>
  <c r="D90" i="14"/>
  <c r="D91" i="14"/>
  <c r="D92" i="14"/>
  <c r="D93" i="14"/>
  <c r="F93" i="14" s="1"/>
  <c r="D94" i="14"/>
  <c r="F94" i="14" s="1"/>
  <c r="D95" i="14"/>
  <c r="F95" i="14" s="1"/>
  <c r="D96" i="14"/>
  <c r="F96" i="14" s="1"/>
  <c r="D97" i="14"/>
  <c r="F97" i="14" s="1"/>
  <c r="D98" i="14"/>
  <c r="F98" i="14" s="1"/>
  <c r="D99" i="14"/>
  <c r="F99" i="14" s="1"/>
  <c r="D100" i="14"/>
  <c r="F100" i="14" s="1"/>
  <c r="D101" i="14"/>
  <c r="F101" i="14" s="1"/>
  <c r="D102" i="14"/>
  <c r="F102" i="14" s="1"/>
  <c r="D103" i="14"/>
  <c r="F103" i="14" s="1"/>
  <c r="D104" i="14"/>
  <c r="F104" i="14" s="1"/>
  <c r="D105" i="14"/>
  <c r="F105" i="14" s="1"/>
  <c r="D106" i="14"/>
  <c r="F106" i="14" s="1"/>
  <c r="D107" i="14"/>
  <c r="F107" i="14" s="1"/>
  <c r="D108" i="14"/>
  <c r="F108" i="14" s="1"/>
  <c r="D109" i="14"/>
  <c r="F109" i="14" s="1"/>
  <c r="D110" i="14"/>
  <c r="F110" i="14" s="1"/>
  <c r="D111" i="14"/>
  <c r="F111" i="14" s="1"/>
  <c r="D112" i="14"/>
  <c r="F112" i="14" s="1"/>
  <c r="D113" i="14"/>
  <c r="F113" i="14" s="1"/>
  <c r="D114" i="14"/>
  <c r="F114" i="14" s="1"/>
  <c r="D115" i="14"/>
  <c r="F115" i="14" s="1"/>
  <c r="D116" i="14"/>
  <c r="F116" i="14" s="1"/>
  <c r="D117" i="14"/>
  <c r="F117" i="14" s="1"/>
  <c r="D118" i="14"/>
  <c r="F118" i="14" s="1"/>
  <c r="D119" i="14"/>
  <c r="F119" i="14" s="1"/>
  <c r="D120" i="14"/>
  <c r="F120" i="14" s="1"/>
  <c r="D121" i="14"/>
  <c r="F121" i="14" s="1"/>
  <c r="D122" i="14"/>
  <c r="F122" i="14" s="1"/>
  <c r="D123" i="14"/>
  <c r="F123" i="14" s="1"/>
  <c r="D124" i="14"/>
  <c r="F124" i="14" s="1"/>
  <c r="D125" i="14"/>
  <c r="F125" i="14" s="1"/>
  <c r="D126" i="14"/>
  <c r="F126" i="14" s="1"/>
  <c r="D127" i="14"/>
  <c r="F127" i="14" s="1"/>
  <c r="D128" i="14"/>
  <c r="F128" i="14" s="1"/>
  <c r="D129" i="14"/>
  <c r="F129" i="14" s="1"/>
  <c r="D130" i="14"/>
  <c r="F130" i="14" s="1"/>
  <c r="D131" i="14"/>
  <c r="F131" i="14" s="1"/>
  <c r="D132" i="14"/>
  <c r="F132" i="14" s="1"/>
  <c r="D133" i="14"/>
  <c r="F133" i="14" s="1"/>
  <c r="D134" i="14"/>
  <c r="F134" i="14" s="1"/>
  <c r="D135" i="14"/>
  <c r="F135" i="14" s="1"/>
  <c r="D136" i="14"/>
  <c r="F136" i="14" s="1"/>
  <c r="D137" i="14"/>
  <c r="F137" i="14" s="1"/>
  <c r="D138" i="14"/>
  <c r="F138" i="14" s="1"/>
  <c r="D139" i="14"/>
  <c r="F139" i="14" s="1"/>
  <c r="D140" i="14"/>
  <c r="F140" i="14" s="1"/>
  <c r="D11" i="14"/>
  <c r="D11" i="6"/>
  <c r="A1" i="18" l="1"/>
  <c r="A1" i="17"/>
  <c r="A1" i="15"/>
  <c r="A1" i="16"/>
  <c r="A1" i="14"/>
  <c r="A1" i="6"/>
  <c r="A1" i="5"/>
  <c r="A1" i="13"/>
  <c r="A1" i="4"/>
  <c r="F133" i="15" l="1"/>
  <c r="F93" i="15"/>
  <c r="F94" i="15"/>
  <c r="F95" i="15"/>
  <c r="F96" i="15"/>
  <c r="F97" i="15"/>
  <c r="F98" i="15"/>
  <c r="F99" i="15"/>
  <c r="F100" i="15"/>
  <c r="F101" i="15"/>
  <c r="F102" i="15"/>
  <c r="F103" i="15"/>
  <c r="F104" i="15"/>
  <c r="F105" i="15"/>
  <c r="F106" i="15"/>
  <c r="F107" i="15"/>
  <c r="F108" i="15"/>
  <c r="F109" i="15"/>
  <c r="F110" i="15"/>
  <c r="F111" i="15"/>
  <c r="F112" i="15"/>
  <c r="F113" i="15"/>
  <c r="F114" i="15"/>
  <c r="F115" i="15"/>
  <c r="F116" i="15"/>
  <c r="F117" i="15"/>
  <c r="F118" i="15"/>
  <c r="F119" i="15"/>
  <c r="F120" i="15"/>
  <c r="F121" i="15"/>
  <c r="F122" i="15"/>
  <c r="F123" i="15"/>
  <c r="F124" i="15"/>
  <c r="F125" i="15"/>
  <c r="F126" i="15"/>
  <c r="F127" i="15"/>
  <c r="F128" i="15"/>
  <c r="F129" i="15"/>
  <c r="F130" i="15"/>
  <c r="F131" i="15"/>
  <c r="F132" i="15"/>
  <c r="F134" i="15"/>
  <c r="F135" i="15"/>
  <c r="F136" i="15"/>
  <c r="F137" i="15"/>
  <c r="F138" i="15"/>
  <c r="F93" i="16"/>
  <c r="F94" i="16"/>
  <c r="F95" i="16"/>
  <c r="F96" i="16"/>
  <c r="F97" i="16"/>
  <c r="F98" i="16"/>
  <c r="F99" i="16"/>
  <c r="F100" i="16"/>
  <c r="F101" i="16"/>
  <c r="F102" i="16"/>
  <c r="F103" i="16"/>
  <c r="F104" i="16"/>
  <c r="F105" i="16"/>
  <c r="F106" i="16"/>
  <c r="F107" i="16"/>
  <c r="F108" i="16"/>
  <c r="F109" i="16"/>
  <c r="F110" i="16"/>
  <c r="F111" i="16"/>
  <c r="F112" i="16"/>
  <c r="F113" i="16"/>
  <c r="F114" i="16"/>
  <c r="F115" i="16"/>
  <c r="F116" i="16"/>
  <c r="F117" i="16"/>
  <c r="F118" i="16"/>
  <c r="F119" i="16"/>
  <c r="F120" i="16"/>
  <c r="F121" i="16"/>
  <c r="F122" i="16"/>
  <c r="F123" i="16"/>
  <c r="F124" i="16"/>
  <c r="F125" i="16"/>
  <c r="F126" i="16"/>
  <c r="F127" i="16"/>
  <c r="F128" i="16"/>
  <c r="F129" i="16"/>
  <c r="F130" i="16"/>
  <c r="F131" i="16"/>
  <c r="F132" i="16"/>
  <c r="F133" i="16"/>
  <c r="F134" i="16"/>
  <c r="F135" i="16"/>
  <c r="F136" i="16"/>
  <c r="F137" i="16"/>
  <c r="F138" i="16"/>
  <c r="D140" i="6"/>
  <c r="F140" i="6" s="1"/>
  <c r="D139" i="6"/>
  <c r="F139" i="6" s="1"/>
  <c r="F138" i="6"/>
  <c r="D137" i="6"/>
  <c r="F137" i="6" s="1"/>
  <c r="D136" i="6"/>
  <c r="F136" i="6" s="1"/>
  <c r="D135" i="6"/>
  <c r="F135" i="6" s="1"/>
  <c r="D134" i="6"/>
  <c r="F134" i="6" s="1"/>
  <c r="D133" i="6"/>
  <c r="F133" i="6" s="1"/>
  <c r="D132" i="6"/>
  <c r="F132" i="6" s="1"/>
  <c r="D131" i="6"/>
  <c r="F131" i="6" s="1"/>
  <c r="D130" i="6"/>
  <c r="F130" i="6" s="1"/>
  <c r="D129" i="6"/>
  <c r="F129" i="6" s="1"/>
  <c r="D128" i="6"/>
  <c r="F128" i="6" s="1"/>
  <c r="D127" i="6"/>
  <c r="F127" i="6" s="1"/>
  <c r="D126" i="6"/>
  <c r="F126" i="6" s="1"/>
  <c r="D125" i="6"/>
  <c r="F125" i="6" s="1"/>
  <c r="D124" i="6"/>
  <c r="F124" i="6" s="1"/>
  <c r="D123" i="6"/>
  <c r="F123" i="6" s="1"/>
  <c r="D122" i="6"/>
  <c r="F122" i="6" s="1"/>
  <c r="D121" i="6"/>
  <c r="F121" i="6" s="1"/>
  <c r="D120" i="6"/>
  <c r="F120" i="6" s="1"/>
  <c r="D119" i="6"/>
  <c r="F119" i="6" s="1"/>
  <c r="D118" i="6"/>
  <c r="F118" i="6" s="1"/>
  <c r="D117" i="6"/>
  <c r="F117" i="6" s="1"/>
  <c r="D116" i="6"/>
  <c r="F116" i="6" s="1"/>
  <c r="D115" i="6"/>
  <c r="F115" i="6" s="1"/>
  <c r="D114" i="6"/>
  <c r="F114" i="6" s="1"/>
  <c r="D113" i="6"/>
  <c r="F113" i="6" s="1"/>
  <c r="D112" i="6"/>
  <c r="F112" i="6" s="1"/>
  <c r="D111" i="6"/>
  <c r="F111" i="6" s="1"/>
  <c r="D110" i="6"/>
  <c r="F110" i="6" s="1"/>
  <c r="D109" i="6"/>
  <c r="F109" i="6" s="1"/>
  <c r="D108" i="6"/>
  <c r="F108" i="6" s="1"/>
  <c r="D107" i="6"/>
  <c r="F107" i="6" s="1"/>
  <c r="D106" i="6"/>
  <c r="F106" i="6" s="1"/>
  <c r="D105" i="6"/>
  <c r="F105" i="6" s="1"/>
  <c r="D104" i="6"/>
  <c r="F104" i="6" s="1"/>
  <c r="D103" i="6"/>
  <c r="F103" i="6" s="1"/>
  <c r="D102" i="6"/>
  <c r="F102" i="6" s="1"/>
  <c r="D101" i="6"/>
  <c r="F101" i="6" s="1"/>
  <c r="F92" i="16"/>
  <c r="F91" i="16"/>
  <c r="F90" i="16"/>
  <c r="F89" i="16"/>
  <c r="F88" i="16"/>
  <c r="F87" i="16"/>
  <c r="F86" i="16"/>
  <c r="F85" i="16"/>
  <c r="F84" i="16"/>
  <c r="F83" i="16"/>
  <c r="F82" i="16"/>
  <c r="F81" i="16"/>
  <c r="F80" i="16"/>
  <c r="F79" i="16"/>
  <c r="F78" i="16"/>
  <c r="F77" i="16"/>
  <c r="F76" i="16"/>
  <c r="F75" i="16"/>
  <c r="F74" i="16"/>
  <c r="F73" i="16"/>
  <c r="F72" i="16"/>
  <c r="F71" i="16"/>
  <c r="F70" i="16"/>
  <c r="F69" i="16"/>
  <c r="F68" i="16"/>
  <c r="F67" i="16"/>
  <c r="F66" i="16"/>
  <c r="F65" i="16"/>
  <c r="F64" i="16"/>
  <c r="F63" i="16"/>
  <c r="F62" i="16"/>
  <c r="F61" i="16"/>
  <c r="F60" i="16"/>
  <c r="F59" i="16"/>
  <c r="F58" i="16"/>
  <c r="F57" i="16"/>
  <c r="F56" i="16"/>
  <c r="F55" i="16"/>
  <c r="F54" i="16"/>
  <c r="F53" i="16"/>
  <c r="F52" i="16"/>
  <c r="F51" i="16"/>
  <c r="F50" i="16"/>
  <c r="F49" i="16"/>
  <c r="F48" i="16"/>
  <c r="F47" i="16"/>
  <c r="F46" i="16"/>
  <c r="F45" i="16"/>
  <c r="F44" i="16"/>
  <c r="F43" i="16"/>
  <c r="F42" i="16"/>
  <c r="F41" i="16"/>
  <c r="F40" i="16"/>
  <c r="F39" i="16"/>
  <c r="F38" i="16"/>
  <c r="F37" i="16"/>
  <c r="F36" i="16"/>
  <c r="F35" i="16"/>
  <c r="F34" i="16"/>
  <c r="F33" i="16"/>
  <c r="F32" i="16"/>
  <c r="F31" i="16"/>
  <c r="F30" i="16"/>
  <c r="F29" i="16"/>
  <c r="F28" i="16"/>
  <c r="F27" i="16"/>
  <c r="F26" i="16"/>
  <c r="F25" i="16"/>
  <c r="F24" i="16"/>
  <c r="F23" i="16"/>
  <c r="F22" i="16"/>
  <c r="F21" i="16"/>
  <c r="F20" i="16"/>
  <c r="F19" i="16"/>
  <c r="F18" i="16"/>
  <c r="F17" i="16"/>
  <c r="F16" i="16"/>
  <c r="F15" i="16"/>
  <c r="F14" i="16"/>
  <c r="F13" i="16"/>
  <c r="F63" i="14"/>
  <c r="F91" i="14"/>
  <c r="F81" i="14"/>
  <c r="F80" i="14"/>
  <c r="F79" i="14"/>
  <c r="F89" i="14"/>
  <c r="F88" i="14"/>
  <c r="F87" i="14"/>
  <c r="F86" i="14"/>
  <c r="F85" i="14"/>
  <c r="F84" i="14"/>
  <c r="F83" i="14"/>
  <c r="F82" i="14"/>
  <c r="F72" i="14"/>
  <c r="F76" i="14"/>
  <c r="F75" i="14"/>
  <c r="F74" i="14"/>
  <c r="F73" i="14"/>
  <c r="F78" i="14"/>
  <c r="F77" i="14"/>
  <c r="F68" i="14"/>
  <c r="F71" i="14"/>
  <c r="F70" i="14"/>
  <c r="F69" i="14"/>
  <c r="F52" i="14"/>
  <c r="F51" i="14"/>
  <c r="F50" i="14"/>
  <c r="F49" i="14"/>
  <c r="F48" i="14"/>
  <c r="F47" i="14"/>
  <c r="F46" i="14"/>
  <c r="F45" i="14"/>
  <c r="F44" i="14"/>
  <c r="F43" i="14"/>
  <c r="F42" i="14"/>
  <c r="F41" i="14"/>
  <c r="F40" i="14"/>
  <c r="F62" i="14"/>
  <c r="F61" i="14"/>
  <c r="F60" i="14"/>
  <c r="F59" i="14"/>
  <c r="F58" i="14"/>
  <c r="F57" i="14"/>
  <c r="F56" i="14"/>
  <c r="F55" i="14"/>
  <c r="F54" i="14"/>
  <c r="F53" i="14"/>
  <c r="D100" i="6"/>
  <c r="F100" i="6" s="1"/>
  <c r="D99" i="6"/>
  <c r="F99" i="6" s="1"/>
  <c r="D98" i="6"/>
  <c r="F98" i="6" s="1"/>
  <c r="D97" i="6"/>
  <c r="F97" i="6" s="1"/>
  <c r="D96" i="6"/>
  <c r="F96" i="6" s="1"/>
  <c r="D95" i="6"/>
  <c r="F95" i="6" s="1"/>
  <c r="D94" i="6"/>
  <c r="F94" i="6" s="1"/>
  <c r="D93" i="6"/>
  <c r="F93" i="6" s="1"/>
  <c r="D92" i="6"/>
  <c r="F92" i="6" s="1"/>
  <c r="D91" i="6"/>
  <c r="F91" i="6" s="1"/>
  <c r="D90" i="6"/>
  <c r="F90" i="6" s="1"/>
  <c r="D89" i="6"/>
  <c r="F89" i="6" s="1"/>
  <c r="D88" i="6"/>
  <c r="F88" i="6" s="1"/>
  <c r="D87" i="6"/>
  <c r="F87" i="6" s="1"/>
  <c r="D86" i="6"/>
  <c r="F86" i="6" s="1"/>
  <c r="D85" i="6"/>
  <c r="F85" i="6" s="1"/>
  <c r="D84" i="6"/>
  <c r="F84" i="6" s="1"/>
  <c r="D83" i="6"/>
  <c r="F83" i="6" s="1"/>
  <c r="D82" i="6"/>
  <c r="F82" i="6" s="1"/>
  <c r="D81" i="6"/>
  <c r="F81" i="6" s="1"/>
  <c r="D80" i="6"/>
  <c r="F80" i="6" s="1"/>
  <c r="D79" i="6"/>
  <c r="F79" i="6" s="1"/>
  <c r="D78" i="6"/>
  <c r="F78" i="6" s="1"/>
  <c r="D73" i="6"/>
  <c r="F73" i="6" s="1"/>
  <c r="D72" i="6"/>
  <c r="F72" i="6" s="1"/>
  <c r="D71" i="6"/>
  <c r="F71" i="6" s="1"/>
  <c r="D75" i="6"/>
  <c r="F75" i="6" s="1"/>
  <c r="D74" i="6"/>
  <c r="F74" i="6" s="1"/>
  <c r="D56" i="6"/>
  <c r="F56" i="6" s="1"/>
  <c r="D55" i="6"/>
  <c r="F55" i="6" s="1"/>
  <c r="D54" i="6"/>
  <c r="F54" i="6" s="1"/>
  <c r="D53" i="6"/>
  <c r="F53" i="6" s="1"/>
  <c r="D52" i="6"/>
  <c r="F52" i="6" s="1"/>
  <c r="D51" i="6"/>
  <c r="F51" i="6" s="1"/>
  <c r="D50" i="6"/>
  <c r="F50" i="6" s="1"/>
  <c r="D49" i="6"/>
  <c r="F49" i="6" s="1"/>
  <c r="D48" i="6"/>
  <c r="F48" i="6" s="1"/>
  <c r="D67" i="6"/>
  <c r="F67" i="6" s="1"/>
  <c r="D66" i="6"/>
  <c r="F66" i="6" s="1"/>
  <c r="D65" i="6"/>
  <c r="F65" i="6" s="1"/>
  <c r="D64" i="6"/>
  <c r="F64" i="6" s="1"/>
  <c r="D63" i="6"/>
  <c r="F63" i="6" s="1"/>
  <c r="D62" i="6"/>
  <c r="F62" i="6" s="1"/>
  <c r="D61" i="6"/>
  <c r="F61" i="6" s="1"/>
  <c r="D60" i="6"/>
  <c r="F60" i="6" s="1"/>
  <c r="D59" i="6"/>
  <c r="F59" i="6" s="1"/>
  <c r="D58" i="6"/>
  <c r="F58" i="6" s="1"/>
  <c r="D57" i="6"/>
  <c r="F57" i="6" s="1"/>
  <c r="D47" i="6"/>
  <c r="F47" i="6" s="1"/>
  <c r="D46" i="6"/>
  <c r="F46" i="6" s="1"/>
  <c r="D45" i="6"/>
  <c r="F45" i="6" s="1"/>
  <c r="D44" i="6"/>
  <c r="F44" i="6" s="1"/>
  <c r="D70" i="6"/>
  <c r="F70" i="6" s="1"/>
  <c r="D69" i="6"/>
  <c r="F69" i="6" s="1"/>
  <c r="D68" i="6"/>
  <c r="F68" i="6" s="1"/>
  <c r="D30" i="6"/>
  <c r="F30" i="6" s="1"/>
  <c r="D29" i="6"/>
  <c r="F29" i="6" s="1"/>
  <c r="D28" i="6"/>
  <c r="F28" i="6" s="1"/>
  <c r="D27" i="6"/>
  <c r="F27" i="6" s="1"/>
  <c r="D26" i="6"/>
  <c r="F26" i="6" s="1"/>
  <c r="D25" i="6"/>
  <c r="F25" i="6" s="1"/>
  <c r="D24" i="6"/>
  <c r="F24" i="6" s="1"/>
  <c r="D23" i="6"/>
  <c r="F23" i="6" s="1"/>
  <c r="D22" i="6"/>
  <c r="F22" i="6" s="1"/>
  <c r="D21" i="6"/>
  <c r="F21" i="6" s="1"/>
  <c r="D20" i="6"/>
  <c r="F20" i="6" s="1"/>
  <c r="F156" i="18" l="1"/>
  <c r="F156" i="17"/>
  <c r="F156" i="15"/>
  <c r="F155" i="15"/>
  <c r="F156" i="16"/>
  <c r="F156" i="14"/>
  <c r="F157" i="6"/>
  <c r="D12" i="6" l="1"/>
  <c r="B239" i="18"/>
  <c r="B238" i="18"/>
  <c r="B237" i="18"/>
  <c r="B236" i="18"/>
  <c r="B235" i="18"/>
  <c r="B234" i="18"/>
  <c r="B233" i="18"/>
  <c r="B232" i="18"/>
  <c r="B231" i="18"/>
  <c r="B230" i="18"/>
  <c r="B229" i="18"/>
  <c r="B228" i="18"/>
  <c r="B227" i="18"/>
  <c r="B226" i="18"/>
  <c r="B225" i="18"/>
  <c r="B224" i="18"/>
  <c r="B223" i="18"/>
  <c r="B222" i="18"/>
  <c r="B221" i="18"/>
  <c r="B220" i="18"/>
  <c r="B219" i="18"/>
  <c r="B218" i="18"/>
  <c r="B217" i="18"/>
  <c r="B216" i="18"/>
  <c r="B215" i="18"/>
  <c r="B214" i="18"/>
  <c r="B213" i="18"/>
  <c r="B212" i="18"/>
  <c r="B211" i="18"/>
  <c r="B210" i="18"/>
  <c r="B209" i="18"/>
  <c r="B208" i="18"/>
  <c r="B207" i="18"/>
  <c r="B206" i="18"/>
  <c r="B205" i="18"/>
  <c r="B204" i="18"/>
  <c r="B203" i="18"/>
  <c r="B202" i="18"/>
  <c r="B201" i="18"/>
  <c r="B200" i="18"/>
  <c r="B199" i="18"/>
  <c r="B198" i="18"/>
  <c r="B197" i="18"/>
  <c r="B196" i="18"/>
  <c r="B195" i="18"/>
  <c r="B194" i="18"/>
  <c r="B193" i="18"/>
  <c r="B192" i="18"/>
  <c r="B191" i="18"/>
  <c r="B190" i="18"/>
  <c r="B189" i="18"/>
  <c r="B188" i="18"/>
  <c r="F140" i="18"/>
  <c r="F139" i="18"/>
  <c r="F138" i="18"/>
  <c r="F137" i="18"/>
  <c r="F136" i="18"/>
  <c r="F135" i="18"/>
  <c r="F134" i="18"/>
  <c r="F133" i="18"/>
  <c r="F132" i="18"/>
  <c r="F131" i="18"/>
  <c r="F130" i="18"/>
  <c r="F129" i="18"/>
  <c r="F128" i="18"/>
  <c r="F127" i="18"/>
  <c r="F126" i="18"/>
  <c r="F125" i="18"/>
  <c r="F124" i="18"/>
  <c r="F123" i="18"/>
  <c r="F122" i="18"/>
  <c r="F121" i="18"/>
  <c r="F120" i="18"/>
  <c r="F119" i="18"/>
  <c r="F118" i="18"/>
  <c r="F117" i="18"/>
  <c r="F116" i="18"/>
  <c r="F115" i="18"/>
  <c r="F114" i="18"/>
  <c r="F113" i="18"/>
  <c r="F112" i="18"/>
  <c r="F111" i="18"/>
  <c r="F110" i="18"/>
  <c r="F109" i="18"/>
  <c r="F108" i="18"/>
  <c r="F107" i="18"/>
  <c r="F106" i="18"/>
  <c r="F105" i="18"/>
  <c r="F104" i="18"/>
  <c r="F103" i="18"/>
  <c r="F102" i="18"/>
  <c r="F101" i="18"/>
  <c r="F100" i="18"/>
  <c r="F99" i="18"/>
  <c r="F98" i="18"/>
  <c r="F97" i="18"/>
  <c r="F96" i="18"/>
  <c r="F95" i="18"/>
  <c r="F94" i="18"/>
  <c r="F93" i="18"/>
  <c r="F92" i="18"/>
  <c r="F91" i="18"/>
  <c r="F90" i="18"/>
  <c r="F89" i="18"/>
  <c r="F88" i="18"/>
  <c r="F87" i="18"/>
  <c r="F86" i="18"/>
  <c r="F85" i="18"/>
  <c r="F84" i="18"/>
  <c r="F83" i="18"/>
  <c r="F82" i="18"/>
  <c r="F81" i="18"/>
  <c r="F80" i="18"/>
  <c r="F79" i="18"/>
  <c r="F78" i="18"/>
  <c r="F77" i="18"/>
  <c r="F76" i="18"/>
  <c r="F75" i="18"/>
  <c r="F74" i="18"/>
  <c r="F73" i="18"/>
  <c r="F72" i="18"/>
  <c r="F71" i="18"/>
  <c r="F70" i="18"/>
  <c r="F69" i="18"/>
  <c r="F68" i="18"/>
  <c r="F67" i="18"/>
  <c r="F66" i="18"/>
  <c r="F65" i="18"/>
  <c r="F64" i="18"/>
  <c r="F63" i="18"/>
  <c r="F62" i="18"/>
  <c r="F61" i="18"/>
  <c r="F60" i="18"/>
  <c r="F59" i="18"/>
  <c r="F58" i="18"/>
  <c r="F57" i="18"/>
  <c r="F56" i="18"/>
  <c r="F55" i="18"/>
  <c r="F54" i="18"/>
  <c r="F53" i="18"/>
  <c r="F52" i="18"/>
  <c r="F51" i="18"/>
  <c r="F50" i="18"/>
  <c r="F49" i="18"/>
  <c r="F48" i="18"/>
  <c r="F47" i="18"/>
  <c r="F46" i="18"/>
  <c r="F45" i="18"/>
  <c r="F44" i="18"/>
  <c r="F43" i="18"/>
  <c r="F42" i="18"/>
  <c r="F41" i="18"/>
  <c r="F40" i="18"/>
  <c r="F39" i="18"/>
  <c r="F38" i="18"/>
  <c r="F37" i="18"/>
  <c r="F36" i="18"/>
  <c r="F35" i="18"/>
  <c r="F34" i="18"/>
  <c r="F33" i="18"/>
  <c r="F32" i="18"/>
  <c r="F31" i="18"/>
  <c r="F30" i="18"/>
  <c r="F29" i="18"/>
  <c r="F28" i="18"/>
  <c r="F27" i="18"/>
  <c r="F26" i="18"/>
  <c r="F25" i="18"/>
  <c r="F24" i="18"/>
  <c r="F23" i="18"/>
  <c r="F22" i="18"/>
  <c r="F21" i="18"/>
  <c r="F20" i="18"/>
  <c r="F19" i="18"/>
  <c r="F18" i="18"/>
  <c r="F17" i="18"/>
  <c r="F16" i="18"/>
  <c r="F15" i="18"/>
  <c r="F14" i="18"/>
  <c r="F13" i="18"/>
  <c r="F12" i="18"/>
  <c r="F11" i="18"/>
  <c r="D2" i="18"/>
  <c r="B239" i="17"/>
  <c r="B238" i="17"/>
  <c r="B237" i="17"/>
  <c r="B236" i="17"/>
  <c r="B235" i="17"/>
  <c r="B234" i="17"/>
  <c r="B233" i="17"/>
  <c r="B232" i="17"/>
  <c r="B231" i="17"/>
  <c r="B230" i="17"/>
  <c r="B229" i="17"/>
  <c r="B228" i="17"/>
  <c r="B227" i="17"/>
  <c r="B226" i="17"/>
  <c r="B225" i="17"/>
  <c r="B224" i="17"/>
  <c r="B223" i="17"/>
  <c r="B222" i="17"/>
  <c r="B221" i="17"/>
  <c r="B220" i="17"/>
  <c r="B219" i="17"/>
  <c r="B218" i="17"/>
  <c r="B217" i="17"/>
  <c r="B216" i="17"/>
  <c r="B215" i="17"/>
  <c r="B214" i="17"/>
  <c r="B213" i="17"/>
  <c r="B212" i="17"/>
  <c r="B211" i="17"/>
  <c r="B210" i="17"/>
  <c r="B209" i="17"/>
  <c r="B208" i="17"/>
  <c r="B207" i="17"/>
  <c r="B206" i="17"/>
  <c r="B205" i="17"/>
  <c r="B204" i="17"/>
  <c r="B203" i="17"/>
  <c r="B202" i="17"/>
  <c r="B201" i="17"/>
  <c r="B200" i="17"/>
  <c r="B199" i="17"/>
  <c r="B198" i="17"/>
  <c r="B197" i="17"/>
  <c r="B196" i="17"/>
  <c r="B195" i="17"/>
  <c r="B194" i="17"/>
  <c r="B193" i="17"/>
  <c r="B192" i="17"/>
  <c r="B191" i="17"/>
  <c r="B190" i="17"/>
  <c r="B189" i="17"/>
  <c r="B188" i="17"/>
  <c r="F140" i="17"/>
  <c r="F139" i="17"/>
  <c r="F138" i="17"/>
  <c r="F137" i="17"/>
  <c r="F136" i="17"/>
  <c r="F135" i="17"/>
  <c r="F134" i="17"/>
  <c r="F133" i="17"/>
  <c r="F132" i="17"/>
  <c r="F131" i="17"/>
  <c r="F130" i="17"/>
  <c r="F129" i="17"/>
  <c r="F128" i="17"/>
  <c r="F127" i="17"/>
  <c r="F126" i="17"/>
  <c r="F125" i="17"/>
  <c r="F124" i="17"/>
  <c r="F123" i="17"/>
  <c r="F122" i="17"/>
  <c r="F121" i="17"/>
  <c r="F120" i="17"/>
  <c r="F119" i="17"/>
  <c r="F118" i="17"/>
  <c r="F117" i="17"/>
  <c r="F116" i="17"/>
  <c r="F115" i="17"/>
  <c r="F114" i="17"/>
  <c r="F113" i="17"/>
  <c r="F112" i="17"/>
  <c r="F111" i="17"/>
  <c r="F110" i="17"/>
  <c r="F109" i="17"/>
  <c r="F108" i="17"/>
  <c r="F107" i="17"/>
  <c r="F106" i="17"/>
  <c r="F105" i="17"/>
  <c r="F104" i="17"/>
  <c r="F103" i="17"/>
  <c r="F102" i="17"/>
  <c r="F101" i="17"/>
  <c r="F100" i="17"/>
  <c r="F99" i="17"/>
  <c r="F98" i="17"/>
  <c r="F97" i="17"/>
  <c r="F96" i="17"/>
  <c r="F95" i="17"/>
  <c r="F94" i="17"/>
  <c r="F93" i="17"/>
  <c r="F92" i="17"/>
  <c r="F91" i="17"/>
  <c r="F90" i="17"/>
  <c r="F89" i="17"/>
  <c r="F88" i="17"/>
  <c r="F87" i="17"/>
  <c r="F86" i="17"/>
  <c r="F85" i="17"/>
  <c r="F84" i="17"/>
  <c r="F83" i="17"/>
  <c r="F82" i="17"/>
  <c r="F81" i="17"/>
  <c r="F80" i="17"/>
  <c r="F79" i="17"/>
  <c r="F78" i="17"/>
  <c r="F77" i="17"/>
  <c r="F76" i="17"/>
  <c r="F75" i="17"/>
  <c r="F74" i="17"/>
  <c r="F73" i="17"/>
  <c r="F72" i="17"/>
  <c r="F71" i="17"/>
  <c r="F70" i="17"/>
  <c r="F69" i="17"/>
  <c r="F68" i="17"/>
  <c r="F67" i="17"/>
  <c r="F66" i="17"/>
  <c r="F65" i="17"/>
  <c r="F64" i="17"/>
  <c r="F63" i="17"/>
  <c r="F62" i="17"/>
  <c r="F61" i="17"/>
  <c r="F60" i="17"/>
  <c r="F59" i="17"/>
  <c r="F58" i="17"/>
  <c r="F57" i="17"/>
  <c r="F56" i="17"/>
  <c r="F55" i="17"/>
  <c r="F54" i="17"/>
  <c r="F53" i="17"/>
  <c r="F52" i="17"/>
  <c r="F51" i="17"/>
  <c r="F50" i="17"/>
  <c r="F49" i="17"/>
  <c r="F48" i="17"/>
  <c r="F47" i="17"/>
  <c r="F46" i="17"/>
  <c r="F45" i="17"/>
  <c r="F44" i="17"/>
  <c r="F43" i="17"/>
  <c r="F42" i="17"/>
  <c r="F41" i="17"/>
  <c r="F40" i="17"/>
  <c r="F39" i="17"/>
  <c r="F38" i="17"/>
  <c r="F37" i="17"/>
  <c r="F36" i="17"/>
  <c r="F35" i="17"/>
  <c r="F34" i="17"/>
  <c r="F33" i="17"/>
  <c r="F32" i="17"/>
  <c r="F31" i="17"/>
  <c r="F30" i="17"/>
  <c r="F29" i="17"/>
  <c r="F28" i="17"/>
  <c r="F27" i="17"/>
  <c r="F26" i="17"/>
  <c r="F25" i="17"/>
  <c r="F24" i="17"/>
  <c r="F23" i="17"/>
  <c r="F22" i="17"/>
  <c r="F21" i="17"/>
  <c r="F20" i="17"/>
  <c r="F19" i="17"/>
  <c r="F18" i="17"/>
  <c r="F17" i="17"/>
  <c r="F16" i="17"/>
  <c r="F15" i="17"/>
  <c r="F14" i="17"/>
  <c r="F13" i="17"/>
  <c r="F12" i="17"/>
  <c r="F11" i="17"/>
  <c r="D2" i="17"/>
  <c r="B239" i="16"/>
  <c r="B238" i="16"/>
  <c r="B237" i="16"/>
  <c r="B236" i="16"/>
  <c r="B235" i="16"/>
  <c r="B234" i="16"/>
  <c r="B233" i="16"/>
  <c r="B232" i="16"/>
  <c r="B231" i="16"/>
  <c r="B230" i="16"/>
  <c r="B229" i="16"/>
  <c r="B228" i="16"/>
  <c r="B227" i="16"/>
  <c r="B226" i="16"/>
  <c r="B225" i="16"/>
  <c r="B224" i="16"/>
  <c r="B223" i="16"/>
  <c r="B222" i="16"/>
  <c r="B221" i="16"/>
  <c r="B220" i="16"/>
  <c r="B219" i="16"/>
  <c r="B218" i="16"/>
  <c r="B217" i="16"/>
  <c r="B216" i="16"/>
  <c r="B215" i="16"/>
  <c r="B214" i="16"/>
  <c r="B213" i="16"/>
  <c r="B212" i="16"/>
  <c r="B211" i="16"/>
  <c r="B210" i="16"/>
  <c r="B209" i="16"/>
  <c r="B208" i="16"/>
  <c r="B207" i="16"/>
  <c r="B206" i="16"/>
  <c r="B205" i="16"/>
  <c r="B204" i="16"/>
  <c r="B203" i="16"/>
  <c r="B202" i="16"/>
  <c r="B201" i="16"/>
  <c r="B200" i="16"/>
  <c r="B199" i="16"/>
  <c r="B198" i="16"/>
  <c r="B197" i="16"/>
  <c r="B196" i="16"/>
  <c r="B195" i="16"/>
  <c r="B194" i="16"/>
  <c r="B193" i="16"/>
  <c r="B192" i="16"/>
  <c r="B191" i="16"/>
  <c r="B190" i="16"/>
  <c r="B189" i="16"/>
  <c r="B188" i="16"/>
  <c r="F144" i="16"/>
  <c r="E12" i="4" s="1"/>
  <c r="F140" i="16"/>
  <c r="F150" i="16" s="1"/>
  <c r="E18" i="4" s="1"/>
  <c r="F139" i="16"/>
  <c r="F153" i="16"/>
  <c r="E21" i="4" s="1"/>
  <c r="F152" i="16"/>
  <c r="E20" i="4" s="1"/>
  <c r="F151" i="16"/>
  <c r="E19" i="4" s="1"/>
  <c r="F148" i="16"/>
  <c r="E16" i="4" s="1"/>
  <c r="F147" i="16"/>
  <c r="E15" i="4" s="1"/>
  <c r="F146" i="16"/>
  <c r="E14" i="4" s="1"/>
  <c r="F12" i="16"/>
  <c r="F145" i="16" s="1"/>
  <c r="E13" i="4" s="1"/>
  <c r="F11" i="16"/>
  <c r="D2" i="16"/>
  <c r="B239" i="15"/>
  <c r="B238" i="15"/>
  <c r="B237" i="15"/>
  <c r="B236" i="15"/>
  <c r="B235" i="15"/>
  <c r="B234" i="15"/>
  <c r="B233" i="15"/>
  <c r="B232" i="15"/>
  <c r="B231" i="15"/>
  <c r="B230" i="15"/>
  <c r="B229" i="15"/>
  <c r="B228" i="15"/>
  <c r="B227" i="15"/>
  <c r="B226" i="15"/>
  <c r="B225" i="15"/>
  <c r="B224" i="15"/>
  <c r="B223" i="15"/>
  <c r="B222" i="15"/>
  <c r="B221" i="15"/>
  <c r="B220" i="15"/>
  <c r="B219" i="15"/>
  <c r="B218" i="15"/>
  <c r="B217" i="15"/>
  <c r="B216" i="15"/>
  <c r="B215" i="15"/>
  <c r="B214" i="15"/>
  <c r="B213" i="15"/>
  <c r="B212" i="15"/>
  <c r="B211" i="15"/>
  <c r="B210" i="15"/>
  <c r="B209" i="15"/>
  <c r="B208" i="15"/>
  <c r="B207" i="15"/>
  <c r="B206" i="15"/>
  <c r="B205" i="15"/>
  <c r="B204" i="15"/>
  <c r="B203" i="15"/>
  <c r="B202" i="15"/>
  <c r="B201" i="15"/>
  <c r="B200" i="15"/>
  <c r="B199" i="15"/>
  <c r="B198" i="15"/>
  <c r="B197" i="15"/>
  <c r="B196" i="15"/>
  <c r="B195" i="15"/>
  <c r="B194" i="15"/>
  <c r="B193" i="15"/>
  <c r="B192" i="15"/>
  <c r="B191" i="15"/>
  <c r="B190" i="15"/>
  <c r="B189" i="15"/>
  <c r="B188" i="15"/>
  <c r="F140" i="15"/>
  <c r="F139" i="15"/>
  <c r="F92" i="15"/>
  <c r="F91" i="15"/>
  <c r="F90" i="15"/>
  <c r="F89" i="15"/>
  <c r="F88" i="15"/>
  <c r="F87" i="15"/>
  <c r="F86" i="15"/>
  <c r="F85" i="15"/>
  <c r="F84" i="15"/>
  <c r="F83" i="15"/>
  <c r="F82" i="15"/>
  <c r="F81" i="15"/>
  <c r="F80" i="15"/>
  <c r="F79" i="15"/>
  <c r="F78" i="15"/>
  <c r="F77" i="15"/>
  <c r="F76" i="15"/>
  <c r="F75" i="15"/>
  <c r="F74" i="15"/>
  <c r="F73" i="15"/>
  <c r="F72" i="15"/>
  <c r="F71" i="15"/>
  <c r="F70" i="15"/>
  <c r="F69" i="15"/>
  <c r="F68" i="15"/>
  <c r="F67" i="15"/>
  <c r="F66" i="15"/>
  <c r="F65" i="15"/>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30" i="15"/>
  <c r="F29" i="15"/>
  <c r="F28" i="15"/>
  <c r="F27" i="15"/>
  <c r="F26" i="15"/>
  <c r="F25" i="15"/>
  <c r="F24" i="15"/>
  <c r="F23" i="15"/>
  <c r="F22" i="15"/>
  <c r="F21" i="15"/>
  <c r="F20" i="15"/>
  <c r="F19" i="15"/>
  <c r="F18" i="15"/>
  <c r="F17" i="15"/>
  <c r="F16" i="15"/>
  <c r="F15" i="15"/>
  <c r="F14" i="15"/>
  <c r="F13" i="15"/>
  <c r="F11" i="15"/>
  <c r="D2" i="15"/>
  <c r="B239" i="14"/>
  <c r="B238" i="14"/>
  <c r="B237" i="14"/>
  <c r="B236" i="14"/>
  <c r="B235" i="14"/>
  <c r="B234" i="14"/>
  <c r="B233" i="14"/>
  <c r="B232" i="14"/>
  <c r="B231" i="14"/>
  <c r="B230" i="14"/>
  <c r="B229" i="14"/>
  <c r="B228" i="14"/>
  <c r="B227" i="14"/>
  <c r="B226" i="14"/>
  <c r="B225" i="14"/>
  <c r="B224" i="14"/>
  <c r="B223" i="14"/>
  <c r="B222" i="14"/>
  <c r="B221" i="14"/>
  <c r="B220" i="14"/>
  <c r="B219" i="14"/>
  <c r="B218" i="14"/>
  <c r="B217" i="14"/>
  <c r="B216" i="14"/>
  <c r="B215" i="14"/>
  <c r="B214" i="14"/>
  <c r="B213" i="14"/>
  <c r="B212" i="14"/>
  <c r="B211" i="14"/>
  <c r="B210" i="14"/>
  <c r="B209" i="14"/>
  <c r="B208" i="14"/>
  <c r="B207" i="14"/>
  <c r="B206" i="14"/>
  <c r="B205" i="14"/>
  <c r="B204" i="14"/>
  <c r="B203" i="14"/>
  <c r="B202" i="14"/>
  <c r="B201" i="14"/>
  <c r="B200" i="14"/>
  <c r="B199" i="14"/>
  <c r="B198" i="14"/>
  <c r="B197" i="14"/>
  <c r="B196" i="14"/>
  <c r="B195" i="14"/>
  <c r="B194" i="14"/>
  <c r="B193" i="14"/>
  <c r="B192" i="14"/>
  <c r="B191" i="14"/>
  <c r="B190" i="14"/>
  <c r="B189" i="14"/>
  <c r="B188" i="14"/>
  <c r="F150" i="14"/>
  <c r="D18" i="4" s="1"/>
  <c r="F146" i="14"/>
  <c r="D14" i="4" s="1"/>
  <c r="F92" i="14"/>
  <c r="F90" i="14"/>
  <c r="F152" i="14"/>
  <c r="D20" i="4" s="1"/>
  <c r="F149" i="14"/>
  <c r="D17" i="4" s="1"/>
  <c r="F67" i="14"/>
  <c r="F66" i="14"/>
  <c r="F65" i="14"/>
  <c r="F64" i="14"/>
  <c r="F147" i="14"/>
  <c r="D15" i="4" s="1"/>
  <c r="F39" i="14"/>
  <c r="F38" i="14"/>
  <c r="F37" i="14"/>
  <c r="F36" i="14"/>
  <c r="F35" i="14"/>
  <c r="F34" i="14"/>
  <c r="F33" i="14"/>
  <c r="F32" i="14"/>
  <c r="F31" i="14"/>
  <c r="F30" i="14"/>
  <c r="F29" i="14"/>
  <c r="F28" i="14"/>
  <c r="F27" i="14"/>
  <c r="F26" i="14"/>
  <c r="F25" i="14"/>
  <c r="F24" i="14"/>
  <c r="F23" i="14"/>
  <c r="F22" i="14"/>
  <c r="F21" i="14"/>
  <c r="F20" i="14"/>
  <c r="F19" i="14"/>
  <c r="F18" i="14"/>
  <c r="F17" i="14"/>
  <c r="F16" i="14"/>
  <c r="F15" i="14"/>
  <c r="F14" i="14"/>
  <c r="F13" i="14"/>
  <c r="F12" i="14"/>
  <c r="F11" i="14"/>
  <c r="F151" i="14" s="1"/>
  <c r="D19" i="4" s="1"/>
  <c r="D2" i="14"/>
  <c r="D27" i="4"/>
  <c r="E27" i="4"/>
  <c r="F27" i="4"/>
  <c r="G27" i="4"/>
  <c r="H27" i="4"/>
  <c r="C27" i="4"/>
  <c r="F24" i="4"/>
  <c r="F155" i="18"/>
  <c r="E2" i="13"/>
  <c r="F149" i="6"/>
  <c r="F149" i="16" l="1"/>
  <c r="E17" i="4" s="1"/>
  <c r="F149" i="18"/>
  <c r="H17" i="4" s="1"/>
  <c r="F151" i="18"/>
  <c r="H19" i="4" s="1"/>
  <c r="F145" i="18"/>
  <c r="H13" i="4" s="1"/>
  <c r="F147" i="18"/>
  <c r="H15" i="4" s="1"/>
  <c r="F148" i="18"/>
  <c r="H16" i="4" s="1"/>
  <c r="F152" i="18"/>
  <c r="H20" i="4" s="1"/>
  <c r="F153" i="18"/>
  <c r="H21" i="4" s="1"/>
  <c r="F143" i="18"/>
  <c r="F144" i="18"/>
  <c r="H12" i="4" s="1"/>
  <c r="F149" i="15"/>
  <c r="F17" i="4" s="1"/>
  <c r="F150" i="17"/>
  <c r="G18" i="4" s="1"/>
  <c r="F151" i="17"/>
  <c r="G19" i="4" s="1"/>
  <c r="F146" i="18"/>
  <c r="H14" i="4" s="1"/>
  <c r="F150" i="18"/>
  <c r="H18" i="4" s="1"/>
  <c r="F147" i="17"/>
  <c r="G15" i="4" s="1"/>
  <c r="F149" i="17"/>
  <c r="G17" i="4" s="1"/>
  <c r="F146" i="17"/>
  <c r="G14" i="4" s="1"/>
  <c r="F152" i="17"/>
  <c r="G20" i="4" s="1"/>
  <c r="F144" i="17"/>
  <c r="G12" i="4" s="1"/>
  <c r="F145" i="17"/>
  <c r="G13" i="4" s="1"/>
  <c r="F148" i="17"/>
  <c r="G16" i="4" s="1"/>
  <c r="F153" i="17"/>
  <c r="G21" i="4" s="1"/>
  <c r="F143" i="17"/>
  <c r="F150" i="15"/>
  <c r="F18" i="4" s="1"/>
  <c r="F147" i="15"/>
  <c r="F15" i="4" s="1"/>
  <c r="F152" i="15"/>
  <c r="F20" i="4" s="1"/>
  <c r="F153" i="15"/>
  <c r="F21" i="4" s="1"/>
  <c r="F144" i="15"/>
  <c r="F12" i="4" s="1"/>
  <c r="F145" i="15"/>
  <c r="F13" i="4" s="1"/>
  <c r="F146" i="15"/>
  <c r="F14" i="4" s="1"/>
  <c r="F148" i="15"/>
  <c r="F16" i="4" s="1"/>
  <c r="F151" i="15"/>
  <c r="F19" i="4" s="1"/>
  <c r="F143" i="15"/>
  <c r="F143" i="16"/>
  <c r="F145" i="14"/>
  <c r="D13" i="4" s="1"/>
  <c r="F153" i="14"/>
  <c r="D21" i="4" s="1"/>
  <c r="F148" i="14"/>
  <c r="D16" i="4" s="1"/>
  <c r="F144" i="14"/>
  <c r="D12" i="4" s="1"/>
  <c r="F143" i="14"/>
  <c r="E24" i="4"/>
  <c r="F155" i="16"/>
  <c r="G24" i="4"/>
  <c r="F155" i="17"/>
  <c r="H24" i="4"/>
  <c r="D24" i="4"/>
  <c r="F155" i="14"/>
  <c r="C24" i="4"/>
  <c r="F156" i="6"/>
  <c r="C16" i="4"/>
  <c r="F148" i="6"/>
  <c r="F153" i="6"/>
  <c r="F154" i="6"/>
  <c r="F12" i="6"/>
  <c r="D13" i="6"/>
  <c r="F13" i="6" s="1"/>
  <c r="D14" i="6"/>
  <c r="F14" i="6" s="1"/>
  <c r="D15" i="6"/>
  <c r="F15" i="6" s="1"/>
  <c r="D16" i="6"/>
  <c r="F16" i="6" s="1"/>
  <c r="D17" i="6"/>
  <c r="F17" i="6" s="1"/>
  <c r="D18" i="6"/>
  <c r="F18" i="6" s="1"/>
  <c r="D19" i="6"/>
  <c r="F19" i="6" s="1"/>
  <c r="D31" i="6"/>
  <c r="F31" i="6" s="1"/>
  <c r="D32" i="6"/>
  <c r="F32" i="6" s="1"/>
  <c r="D33" i="6"/>
  <c r="F33" i="6" s="1"/>
  <c r="D34" i="6"/>
  <c r="F34" i="6" s="1"/>
  <c r="D35" i="6"/>
  <c r="F35" i="6" s="1"/>
  <c r="D36" i="6"/>
  <c r="F36" i="6" s="1"/>
  <c r="D37" i="6"/>
  <c r="F37" i="6" s="1"/>
  <c r="D38" i="6"/>
  <c r="F38" i="6" s="1"/>
  <c r="D39" i="6"/>
  <c r="F39" i="6" s="1"/>
  <c r="D40" i="6"/>
  <c r="F40" i="6" s="1"/>
  <c r="D41" i="6"/>
  <c r="F41" i="6" s="1"/>
  <c r="D42" i="6"/>
  <c r="F42" i="6" s="1"/>
  <c r="D43" i="6"/>
  <c r="F43" i="6" s="1"/>
  <c r="F147" i="6" s="1"/>
  <c r="D76" i="6"/>
  <c r="F76" i="6" s="1"/>
  <c r="D77" i="6"/>
  <c r="F77" i="6" s="1"/>
  <c r="F151" i="6"/>
  <c r="F11" i="6"/>
  <c r="F152" i="6" s="1"/>
  <c r="F161" i="18" l="1"/>
  <c r="D11" i="4"/>
  <c r="F159" i="14"/>
  <c r="G11" i="4"/>
  <c r="F159" i="17"/>
  <c r="E11" i="4"/>
  <c r="F159" i="16"/>
  <c r="F11" i="4"/>
  <c r="F159" i="15"/>
  <c r="H11" i="4"/>
  <c r="F159" i="18"/>
  <c r="F150" i="6"/>
  <c r="C17" i="4" s="1"/>
  <c r="F144" i="6"/>
  <c r="C11" i="4" s="1"/>
  <c r="F143" i="6"/>
  <c r="F145" i="6"/>
  <c r="C12" i="4" s="1"/>
  <c r="F146" i="6"/>
  <c r="C13" i="4" s="1"/>
  <c r="B187" i="6"/>
  <c r="B188" i="6"/>
  <c r="B189" i="6"/>
  <c r="B190" i="6"/>
  <c r="B191" i="6"/>
  <c r="B192" i="6"/>
  <c r="B193" i="6"/>
  <c r="B194" i="6"/>
  <c r="B195" i="6"/>
  <c r="B196" i="6"/>
  <c r="B197" i="6"/>
  <c r="B198" i="6"/>
  <c r="B199" i="6"/>
  <c r="B200" i="6"/>
  <c r="B201" i="6"/>
  <c r="B202" i="6"/>
  <c r="B203" i="6"/>
  <c r="B204" i="6"/>
  <c r="B205" i="6"/>
  <c r="B206" i="6"/>
  <c r="B207" i="6"/>
  <c r="B208" i="6"/>
  <c r="B209" i="6"/>
  <c r="B210" i="6"/>
  <c r="B211" i="6"/>
  <c r="B212" i="6"/>
  <c r="B213" i="6"/>
  <c r="B214" i="6"/>
  <c r="B215" i="6"/>
  <c r="B216" i="6"/>
  <c r="B217" i="6"/>
  <c r="B218" i="6"/>
  <c r="B219" i="6"/>
  <c r="B220" i="6"/>
  <c r="B221" i="6"/>
  <c r="B222" i="6"/>
  <c r="B223" i="6"/>
  <c r="B224" i="6"/>
  <c r="B225" i="6"/>
  <c r="B226" i="6"/>
  <c r="B227" i="6"/>
  <c r="B228" i="6"/>
  <c r="B229" i="6"/>
  <c r="B230" i="6"/>
  <c r="B231" i="6"/>
  <c r="B232" i="6"/>
  <c r="B233" i="6"/>
  <c r="B234" i="6"/>
  <c r="B235" i="6"/>
  <c r="B236" i="6"/>
  <c r="B237" i="6"/>
  <c r="B238" i="6"/>
  <c r="D2" i="6"/>
  <c r="D2" i="5"/>
  <c r="C14" i="4"/>
  <c r="C15" i="4"/>
  <c r="C18" i="4"/>
  <c r="C19" i="4"/>
  <c r="C20" i="4"/>
  <c r="C21" i="4"/>
  <c r="F160" i="6" l="1"/>
  <c r="C10" i="4"/>
  <c r="H30" i="4"/>
  <c r="H33" i="4" s="1"/>
  <c r="F163" i="18"/>
  <c r="H36" i="4" s="1"/>
  <c r="G30" i="4"/>
  <c r="G33" i="4" s="1"/>
  <c r="F163" i="17"/>
  <c r="G36" i="4" s="1"/>
  <c r="F30" i="4"/>
  <c r="F33" i="4" s="1"/>
  <c r="F163" i="15"/>
  <c r="F36" i="4" s="1"/>
  <c r="E30" i="4"/>
  <c r="E33" i="4" s="1"/>
  <c r="F163" i="16"/>
  <c r="E36" i="4" s="1"/>
  <c r="D30" i="4"/>
  <c r="D33" i="4" s="1"/>
  <c r="D36" i="4"/>
  <c r="C30" i="4" l="1"/>
  <c r="C33" i="4" s="1"/>
  <c r="C36" i="4"/>
  <c r="C38" i="4" l="1"/>
</calcChain>
</file>

<file path=xl/sharedStrings.xml><?xml version="1.0" encoding="utf-8"?>
<sst xmlns="http://schemas.openxmlformats.org/spreadsheetml/2006/main" count="468" uniqueCount="178">
  <si>
    <t>Fraud and Abuse Detection System (FADS)</t>
  </si>
  <si>
    <t>Attachment D - Cost Proposal Template</t>
  </si>
  <si>
    <t xml:space="preserve">Office of Medicaid Policy and Planning (OMPP) </t>
  </si>
  <si>
    <t>State of Indiana</t>
  </si>
  <si>
    <t>Attachment D - Cost Proposal</t>
  </si>
  <si>
    <t>Instructions</t>
  </si>
  <si>
    <t>INSTRUCTIONS</t>
  </si>
  <si>
    <t>COST PROPOSAL SUMMARY TAB</t>
  </si>
  <si>
    <t>TECHNOLOGY TAB</t>
  </si>
  <si>
    <t>PERSONNEL TAB</t>
  </si>
  <si>
    <r>
      <t>TABS for Years 1 though 4, and Optional Renewal</t>
    </r>
    <r>
      <rPr>
        <b/>
        <sz val="11"/>
        <color indexed="10"/>
        <rFont val="Arial"/>
        <family val="2"/>
      </rPr>
      <t xml:space="preserve"> </t>
    </r>
    <r>
      <rPr>
        <b/>
        <sz val="11"/>
        <rFont val="Arial"/>
        <family val="2"/>
      </rPr>
      <t>Years 5 and 6</t>
    </r>
  </si>
  <si>
    <r>
      <t xml:space="preserve">In the tabs for each respective year (i.e. “Year 1”, “Year 2”) you will “build” the proposed cost for each year of the Contract.  Only the base four year term of the contract will be evaluated.
</t>
    </r>
    <r>
      <rPr>
        <b/>
        <sz val="11"/>
        <rFont val="Arial"/>
        <family val="2"/>
      </rPr>
      <t>Personnel Costs</t>
    </r>
    <r>
      <rPr>
        <sz val="11"/>
        <rFont val="Arial"/>
        <family val="2"/>
      </rPr>
      <t xml:space="preserve">
In this section you will select the Position, Task and expected Annual hours which will comprise the services delivered under the Contract.  The Positions available for selection are the positions you provided on the Personnel tab.  
The Task is a description of the type of work that given position will perform in that year of the contract.  The available Tasks are fixed and a description of each task is below.  If a given Position will perform more than one Task in a year (e.g. team members in the “Business Analyst” will perform both Pre-Payment Review and Reports Generation) a separate line should be created for the same position with each task selected (i.e. make a “Business Analyst” line with the “Pre-Payment Review” Task and make a second “Business Analyst” line with the “Reports Generation” Task selected.)  
Finally, for each line, enter the anticipated number of hours performed by this Position for this Task in that year of the contract.  The hourly rate will be drawn from the Personnel tab, and the total yearly cost will be calculated based on your projected hours.
Note: Costs incurred as related to the Contractor's office location are to be absorbed by the Contractor.</t>
    </r>
  </si>
  <si>
    <t xml:space="preserve">Description of Tasks </t>
  </si>
  <si>
    <t>Task</t>
  </si>
  <si>
    <t>Description</t>
  </si>
  <si>
    <t>Design, Delivery, and Implementation (DDI)</t>
  </si>
  <si>
    <t>● Conduct design, testing, and implementation of the solution
● All costs and time associated with the transition from the Incumbent, if applicable
● Integrate existing and future data into awarded Contractor's solution
● Any requirements gathering and system testing
● Applies to Year 1 only and must be completed prior to service go-live
● Billable only upon acceptance of the system by the State
● For additional description, please reference Section 8.1 of Attachment K</t>
  </si>
  <si>
    <t>Fraud and Abuse Detection System</t>
  </si>
  <si>
    <t>● Provide a FADS technology platform that identifies high-risk providers and potential fraud, waste, and abuse
● Develop leads for investigation
● Conduct quality of care reviews
● For additional description, please reference Section 4.1 of Attachment K</t>
  </si>
  <si>
    <t>Audits and Investigations</t>
  </si>
  <si>
    <t>● Conduct prepayment and post payment audits and field investigations of suspected incidents of fraud, wase, and abuse for payments made to providers in the FFS and MCE plans
● For additional description, please reference Section 4.2 of Attachment K</t>
  </si>
  <si>
    <t>Overpayment Recovery</t>
  </si>
  <si>
    <t>● Provide a system for the State to recover any overpayments to providers, track and resolve disputes, and correct claims information
● Generate and issue overpayment notices and Demand Letters
● Coordinate and interface respectively with State's MMIS and Accounts Receivable operations
● For additional description, please reference Section 4.3 of Attachment K</t>
  </si>
  <si>
    <t>Pre-Payment Review</t>
  </si>
  <si>
    <t>● Maintain a list of providers for pre-payment review
● Provide customized pre-payment review of providers
● For additional description, please reference Section 4.4 of Attachment K</t>
  </si>
  <si>
    <t>Provider Education</t>
  </si>
  <si>
    <t>● Develop and facilitate provider education trainings, modules, and Q&amp;As
● For additional description, please reference Section 4.5 of Attachment K</t>
  </si>
  <si>
    <t>MCE Plan Oversight</t>
  </si>
  <si>
    <t>● Develop and implement a monitoring tool to review MCE plans and compliance with their Managed Care Regulations and program integrity requirements
● For additional description, please reference Section 4.6 of Attachment K</t>
  </si>
  <si>
    <t>Call Center</t>
  </si>
  <si>
    <t>● Provide call center services
● Capably take all relevant information from callers to develop leads for further review
● For additional description, please reference Section 4.7 of Attachment K</t>
  </si>
  <si>
    <t>Calculating Return on Investment</t>
  </si>
  <si>
    <t>● Measures and calculates the returns on investment for the State
● For additional description, please reference Section 4.8 of Attachment K</t>
  </si>
  <si>
    <t>Report Generation</t>
  </si>
  <si>
    <t>● Generate all required periodic and ad hoc reports
● For additional description, please reference Section 3.3 of Attachment K</t>
  </si>
  <si>
    <t>Maintenance and Operations</t>
  </si>
  <si>
    <t>● Ensure systems are available, on-line, and operational
● Maintain communications with FSSA
● Train users on the system
● Develop User Manuals and Standard Operating Procedures
● Ensure compliance with all State and Federal policies and procedures
● Comply with the change control process
● Manage all HR-related processed, including staffing, placement of personnel
● For additional description, please reference Section 3.4-3.5 of Attachment K</t>
  </si>
  <si>
    <t>Project Management, Oversight, and Security</t>
  </si>
  <si>
    <t>● Develop and maintain project management plan, compliance plan, change control plan, training plan, issue resolution plan, user manuals, and standard operating procedures
● Attend and prepare meetings with the State
● Maintain risk management plan 
● Ensure data security, including member PHI
● Provide an ITBCP
● Ensure that all service levels and performance metrics are being met in a timely manner 
● Coordinate independent security audits to be performed by an Independent Validation &amp; Verification vendor
● For additional description, please reference Sections 6 and 7 of Attachment K</t>
  </si>
  <si>
    <t>Respondent Name</t>
    <phoneticPr fontId="0" type="noConversion"/>
  </si>
  <si>
    <t>Please Complete Yellow Shaded Regions</t>
  </si>
  <si>
    <t>Cost Proposal Summary</t>
  </si>
  <si>
    <r>
      <t xml:space="preserve">Instructions: </t>
    </r>
    <r>
      <rPr>
        <sz val="10"/>
        <rFont val="Arial"/>
        <family val="2"/>
      </rPr>
      <t xml:space="preserve">Please fill in the cells shaded yellow.  Please do not fill in the grey and blue cells.  Note that the blue cells will populate automatically.  These items will be used to assign Cost points.  </t>
    </r>
  </si>
  <si>
    <t>Summary of Cost Proposal</t>
  </si>
  <si>
    <r>
      <t>Optional</t>
    </r>
    <r>
      <rPr>
        <b/>
        <sz val="11"/>
        <color indexed="10"/>
        <rFont val="Arial"/>
        <family val="2"/>
      </rPr>
      <t xml:space="preserve"> </t>
    </r>
    <r>
      <rPr>
        <b/>
        <sz val="11"/>
        <rFont val="Arial"/>
        <family val="2"/>
      </rPr>
      <t>Renewal</t>
    </r>
    <r>
      <rPr>
        <b/>
        <sz val="11"/>
        <color indexed="10"/>
        <rFont val="Arial"/>
        <family val="2"/>
      </rPr>
      <t xml:space="preserve"> </t>
    </r>
    <r>
      <rPr>
        <b/>
        <sz val="11"/>
        <rFont val="Arial"/>
        <family val="2"/>
      </rPr>
      <t>Years</t>
    </r>
  </si>
  <si>
    <t>Personnel Costs</t>
  </si>
  <si>
    <t>Year 1</t>
  </si>
  <si>
    <t>Year 2</t>
  </si>
  <si>
    <t>Year 3</t>
  </si>
  <si>
    <t>Year 4</t>
  </si>
  <si>
    <t>Year 5</t>
  </si>
  <si>
    <t>Year 6</t>
  </si>
  <si>
    <t>Design Delivery and Implementation</t>
  </si>
  <si>
    <t>N/A</t>
  </si>
  <si>
    <t xml:space="preserve">Overpayment Recovery </t>
  </si>
  <si>
    <t>Technology Costs</t>
  </si>
  <si>
    <t>Hosting Costs</t>
  </si>
  <si>
    <t>Contractor-Hosted System</t>
  </si>
  <si>
    <t>Change Requests</t>
  </si>
  <si>
    <t>Change Request Pool</t>
  </si>
  <si>
    <t>Performance</t>
  </si>
  <si>
    <t>Performance Withhold</t>
  </si>
  <si>
    <t>Total Bid Amount (Years 1 through 4)</t>
  </si>
  <si>
    <t xml:space="preserve">Respondent Name:   </t>
  </si>
  <si>
    <t>Technology</t>
  </si>
  <si>
    <t>Technology Annual Pricing</t>
  </si>
  <si>
    <t>&lt; Specify Software User License&gt;</t>
  </si>
  <si>
    <t>Other Technology Costs</t>
  </si>
  <si>
    <t>&lt;Specify Technology&gt;</t>
  </si>
  <si>
    <t>Total Technology Costs</t>
  </si>
  <si>
    <t>System Hosting Costs</t>
  </si>
  <si>
    <t>Contractor Hosting Cost</t>
  </si>
  <si>
    <t>Personnel</t>
  </si>
  <si>
    <t>Personnel HOURLY Pricing</t>
  </si>
  <si>
    <t>Position</t>
  </si>
  <si>
    <t>Position Description</t>
  </si>
  <si>
    <t>Minimum Work Experience Required</t>
  </si>
  <si>
    <t>Degree(s) Required</t>
  </si>
  <si>
    <t>Certifications Required</t>
  </si>
  <si>
    <t>HOURLY Billing Rate Per Position (Year 1)</t>
  </si>
  <si>
    <t>HOURLY Billing Rate Per Position (Year 2)</t>
  </si>
  <si>
    <t>HOURLY Billing Rate Per Position (Year 3)</t>
  </si>
  <si>
    <t>HOURLY Billing Rate Per Position (Year 4)</t>
  </si>
  <si>
    <t>HOURLY Billing Rate Per Position (Year 5 - Optional)</t>
  </si>
  <si>
    <t>HOURLY Billing Rate Per Position (Year 6 - Optional)</t>
  </si>
  <si>
    <t>Example - Business Analyst</t>
    <phoneticPr fontId="0" type="noConversion"/>
  </si>
  <si>
    <t>Conducts review of existing business processes, interviews stakeholders, performs research, drafts reports and recommendations</t>
    <phoneticPr fontId="0" type="noConversion"/>
  </si>
  <si>
    <t>2 Years of Experience</t>
    <phoneticPr fontId="0" type="noConversion"/>
  </si>
  <si>
    <t>4-year college degree</t>
    <phoneticPr fontId="0" type="noConversion"/>
  </si>
  <si>
    <t>None</t>
  </si>
  <si>
    <t>&lt;Specify Position&gt;</t>
  </si>
  <si>
    <t>Respondent Name:</t>
  </si>
  <si>
    <t>Total HOURLY Cost Per Position</t>
  </si>
  <si>
    <t>Total Expected Number of Hours for Year 1</t>
  </si>
  <si>
    <t>Total Cost Per Position for Year 1</t>
  </si>
  <si>
    <t>EXAMPLE - Business Analyst</t>
  </si>
  <si>
    <t>Personnel Sub-Totals</t>
  </si>
  <si>
    <t>Year 1 Technology Costs</t>
  </si>
  <si>
    <t>Year 1 Hosting Costs</t>
  </si>
  <si>
    <t>Total Year 1 Fees</t>
  </si>
  <si>
    <t>Change Pool Blended Hourly Rate</t>
  </si>
  <si>
    <t>Total NTE Hours for Year 1</t>
  </si>
  <si>
    <t xml:space="preserve">Year 1 Total Change Pool </t>
  </si>
  <si>
    <t>Year 1 Change Request Pool</t>
  </si>
  <si>
    <t>Year 1 Pay for Performance Amount</t>
  </si>
  <si>
    <t>*A more detailed list of tasks can be found in the Instructions Tab.</t>
  </si>
  <si>
    <t>Total Expected Number of Hours for Year 2</t>
  </si>
  <si>
    <t>Total Cost Per Position for Year 2</t>
  </si>
  <si>
    <t>Year 2 Technology Costs</t>
  </si>
  <si>
    <t>Year 2 Hosting Costs</t>
  </si>
  <si>
    <t>Total Year 2 Fees</t>
  </si>
  <si>
    <t>Total NTE Hours for Year 2</t>
  </si>
  <si>
    <t xml:space="preserve">Year 2 Total Change Pool </t>
  </si>
  <si>
    <t>Year 2 Change Request Pool</t>
  </si>
  <si>
    <t>Year 2 Pay for Performance Amount</t>
  </si>
  <si>
    <t>Total Expected Number of Hours for Year 3</t>
  </si>
  <si>
    <t>Total Cost Per Position for Year 3</t>
  </si>
  <si>
    <t>Year 3 Technology Costs</t>
  </si>
  <si>
    <t>Year 3 Hosting Costs</t>
  </si>
  <si>
    <t>Total Year 3 Fees</t>
  </si>
  <si>
    <t>Total NTE Hours for Year 3</t>
  </si>
  <si>
    <t xml:space="preserve">Year 3 Total Change Pool </t>
  </si>
  <si>
    <t>Year 3 Change Request Pool</t>
  </si>
  <si>
    <t>Year 3 Pay for Performance Amount</t>
  </si>
  <si>
    <t>Total Expected Number of Hours for Year 4</t>
  </si>
  <si>
    <t>Total Cost Per Position for Year 4</t>
  </si>
  <si>
    <t>Year 4 Technology Costs</t>
  </si>
  <si>
    <t>Year 4 Hosting Costs</t>
  </si>
  <si>
    <t>Total Year 4 Fees</t>
  </si>
  <si>
    <t>Total NTE Hours for Year 4</t>
  </si>
  <si>
    <t xml:space="preserve">Year 4 Total Change Pool </t>
  </si>
  <si>
    <t>Year 4 Change Request Pool</t>
  </si>
  <si>
    <t>Year 4 Pay for Performance Amount</t>
  </si>
  <si>
    <t>Year 5 (Optional)</t>
  </si>
  <si>
    <t>Total Expected Number of Hours for Year 5</t>
  </si>
  <si>
    <t>Total Cost Per Position for Year 5</t>
  </si>
  <si>
    <t>Year 5 Technology Costs</t>
  </si>
  <si>
    <t>Year 5 Hosting Costs</t>
  </si>
  <si>
    <t>Total Year 5 (Optional) Fees</t>
  </si>
  <si>
    <t>Total NTE Hours for Year 5</t>
  </si>
  <si>
    <t xml:space="preserve">Year 5 Total Change Pool </t>
  </si>
  <si>
    <t>Year 5 (Optional) Change Request Pool</t>
  </si>
  <si>
    <t>Year 5 (Optional) Pay for Performance Amount</t>
  </si>
  <si>
    <t>Year 6 (Optional)</t>
  </si>
  <si>
    <t>Total Expected Number of Hours for Year 6</t>
  </si>
  <si>
    <t>Total Cost Per Position for Year 6</t>
  </si>
  <si>
    <t>Year 6 Technology Costs</t>
  </si>
  <si>
    <t>Year 6 Hosting Costs</t>
  </si>
  <si>
    <t>Total Year 6 (Optional) Fees</t>
  </si>
  <si>
    <t>Total NTE Hours for Year 6</t>
  </si>
  <si>
    <t xml:space="preserve">Year 6 Total Change Pool </t>
  </si>
  <si>
    <t>Year 6 (Optional) Change Request Pool</t>
  </si>
  <si>
    <t>Year 6 (Optional) Pay for Performance Amount</t>
  </si>
  <si>
    <t>Required - Change Request Pool - Fixed, Blended Hourly Rate</t>
  </si>
  <si>
    <r>
      <t xml:space="preserve">Instructions: </t>
    </r>
    <r>
      <rPr>
        <sz val="11"/>
        <rFont val="Arial"/>
        <family val="2"/>
      </rPr>
      <t>Please fill in the cells shaded yellow.  Do not fill in the grey and blue cells.  Note that the blue cells will populate automatically.  Under the section labeled, “Personnel HOURLY Pricing,” please provide the Position by title of all staff included in the Respondent’s staffing plan.  Provide the HOURLY Billing Rate for each position. In row 11, please specify the fixed, blended hourly rate you will invoice for hours used for Change Requests from the State (see Attachment K: Scope of Work). These rates will be used in subsequent tabs to calculate the costs for each Year.</t>
    </r>
    <r>
      <rPr>
        <b/>
        <sz val="11"/>
        <rFont val="Arial"/>
        <family val="2"/>
      </rPr>
      <t xml:space="preserve"> </t>
    </r>
  </si>
  <si>
    <t>In the tab labeled "Personnel," please provide the positions, by title, for the staff required to provide the services proposed in your Technical Proposal.  Please provide a position description, minimum work experience required, and any degree or special certification needed for the position.  Next, provide the HOURLY Billing Rate  for each position that will be used to calculate the total cost of each deliverable. The rates provided must be all-inclusive, and no additional charges will be permitted. In row 11, please specify the fixed, blended hourly rate you will invoice for hours used for Change Requests from the State (see Attachment K: Scope of Work).  The titles and hourly rates will be used on the subsequent "Year" tabs.</t>
  </si>
  <si>
    <t>Instructions: Please fill in the cells shaded yellow.  Please do not fill in the grey and blue cells.  Note that the blue cells will populate automatically.  These items will be used to assign Cost points.  
As described in the Instructions tab, select the position and tasks in the Personnel Costs section and type in the projected annual number of associated hours.  The results will be calculated automatically.
The Total fees for Year 1, the change request pool (a dollar amount based on the blended hourly rate and total available person-hours not to be exceeded) and the amount earned via pay-for-performance (10% of Year 1 fees) will automatically be calculated. The withhold amount will be released for payment in accordance with the Statement of Work.</t>
  </si>
  <si>
    <t>Personnel Positions:</t>
  </si>
  <si>
    <t>Personnel Positions</t>
  </si>
  <si>
    <t>Software User Licenses &amp; Other Costs</t>
  </si>
  <si>
    <t>Year 1 Cost</t>
  </si>
  <si>
    <t>Year 2 Cost</t>
  </si>
  <si>
    <t>Year 3 Cost</t>
  </si>
  <si>
    <t>Year 4 Cost</t>
  </si>
  <si>
    <t>Year 5 Cost</t>
  </si>
  <si>
    <t>Year 6 Cost</t>
  </si>
  <si>
    <t>Instructions: Please fill in the cells shaded yellow.  Please do not fill in the grey and blue cells.  Note that the blue cells will populate automatically.  These items will be used to assign Cost points.  
As described in the Instructions tab, select the position and tasks in the Personnel Costs section and type in the projected annual number of associated hours.  The results will be calculated automatically. 
The Total fees for Year 2, the change request pool (a dollar amount based on the blended hourly rate and total available person-hours not to be exceeded) and the amount earned via pay-for-performance (10% of Year 2 fees) will automatically be calculated. The withhold amount will be released for payment in accordance with the Statement of Work.</t>
  </si>
  <si>
    <t>Instructions: Please fill in the cells shaded yellow.  Please do not fill in the grey and blue cells.  Note that the blue cells will populate automatically.  These items will be used to assign Cost points.  
As described in the Instructions tab, select the position and tasks in the Personnel Costs section and type in the projected annual number of associated hours.  The results will be calculated automatically. 
The Total fees for Year 3, the change request pool (a dollar amount based on the blended hourly rate and total available person-hours not to be exceeded) and the amount earned via pay-for-performance (10% of Year 3 fees) will automatically be calculated. The withhold amount will be released for payment in accordance with the Statement of Work.</t>
  </si>
  <si>
    <t>Instructions: Please fill in the cells shaded yellow.  Please do not fill in the grey and blue cells.  Note that the blue cells will populate automatically.  These items will be used to assign Cost points.  
As described in the Instructions tab, select the position and tasks in the Personnel Costs section and type in the projected annual number of associated hours.  The results will be calculated automatically. 
The Total fees for Year 4, the change request pool (a dollar amount based on the blended hourly rate and total available person-hours not to be exceeded) and the amount earned via pay-for-performance (10% of Year 4 fees) will automatically be calculated. The withhold amount will be released for payment in accordance with the Statement of Work.</t>
  </si>
  <si>
    <t>Instructions: Please fill in the cells shaded yellow.  Please do not fill in the grey and blue cells.  Note that the blue cells will populate automatically.  These items will be used to assign Cost points.  
As described in the Instructions tab, select the position and tasks in the Personnel Costs section and type in the projected annual number of associated hours.  The results will be calculated automatically. 
The Total fees for Year 5, the change request pool (a dollar amount based on the blended hourly rate and total available person-hours not to be exceeded) and the amount earned via pay-for-performance (10% of Year 5 fees) will automatically be calculated. The withhold amount will be released for payment in accordance with the Statement of Work.</t>
  </si>
  <si>
    <t>Instructions: Please fill in the cells shaded yellow.  Please do not fill in the grey and blue cells.  Note that the blue cells will populate automatically.  These items will be used to assign Cost points.  
As described in the Instructions tab, select the position and tasks in the Personnel Costs section and type in the projected annual number of associated hours.  The results will be calculated automatically. 
The Total fees for Year 6, the change request pool (a dollar amount based on the blended hourly rate and total available person-hours not to be exceeded) and the amount earned via pay-for-performance (10% of Year 6 fees) will automatically be calculated. The withhold amount will be released for payment in accordance with the Statement of Work.</t>
  </si>
  <si>
    <t>Annual Totals</t>
  </si>
  <si>
    <t>Please provide your cost proposal by populating the Cost Proposal template (Attachment D).  Note that throughout the template, you are only to fill in cells shaded in yellow, all other shaded cells will be locked.  Blue cells will populate automatically. All costs associated with the Scope of Work and Respondent proposal must be included in your Cost Proposal. The State reserves the right to establish a deliverable schedule for DDI.</t>
  </si>
  <si>
    <r>
      <t xml:space="preserve">In the tab labeled "Technology," please provide the TOTAL annual cost for software licenses. The Respondent may not assume use of any State-provided software. The State may choose to purchase certain software licenses on their own and remove these costs from the final contract. Under "Other Technology Costs," please specify additional technology costs that are expected and provide the TOTAL annual cost for each line item. Next, provide the annual System Hosting Cost.
</t>
    </r>
    <r>
      <rPr>
        <b/>
        <sz val="11"/>
        <rFont val="Arial"/>
        <family val="2"/>
      </rPr>
      <t>Hosting Costs</t>
    </r>
    <r>
      <rPr>
        <sz val="11"/>
        <rFont val="Arial"/>
        <family val="2"/>
      </rPr>
      <t xml:space="preserve">
The State is interested in knowing the precise cost associated with a Respondent hosting the proposed software systems.  The State reserves the right to require that it host all systems and data.</t>
    </r>
  </si>
  <si>
    <r>
      <t xml:space="preserve">Instructions: </t>
    </r>
    <r>
      <rPr>
        <sz val="11"/>
        <rFont val="Arial"/>
        <family val="2"/>
      </rPr>
      <t>Please fill in the cells shaded yellow.  Do not fill in the grey and blue cells.  Note that the blue cells will populate automatically. These items will be used to assign Cost points. 
Under the section labeled "Technology Costs," please provide the name and description of any specific software user licenses. Under the section labeled, “Other Technology Costs,” please list any additional technology costs. Provide in the subsequent cells the TOTAL annual cost for these line items (not total per user). If applicable, under the section labeled, "Contractor Hosting Cost" please provide the TOTAL annual cost to host the solution.</t>
    </r>
    <r>
      <rPr>
        <b/>
        <sz val="11"/>
        <rFont val="Arial"/>
        <family val="2"/>
      </rPr>
      <t xml:space="preserve">
</t>
    </r>
  </si>
  <si>
    <t>Other than entering your firm’s name at the top of the page, there is no response necessary on this worksheet.  The blue cells will populate automatically based on information entered on other worksheets. The costs in this summary tab represent firm, fixed fees; no additional costs are allowed. The Total Bid Amount calculated in cell C38 of this tab represents the total, all-inclusive price of the proposal.</t>
  </si>
  <si>
    <t>RFP 26-86206</t>
  </si>
  <si>
    <t>State of Indiana RFP 26-86206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</si>
</sst>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4" formatCode="_(&quot;$&quot;* #,##0.00_);_(&quot;$&quot;* \(#,##0.00\);_(&quot;$&quot;* &quot;-&quot;??_);_(@_)"/>
    <numFmt numFmtId="43" formatCode="_(* #,##0.00_);_(* \(#,##0.00\);_(* &quot;-&quot;??_);_(@_)"/>
    <numFmt numFmtId="164" formatCode="_(&quot;$&quot;* #,##0_);_(&quot;$&quot;* \(#,##0\);_(&quot;$&quot;* &quot;-&quot;??_);_(@_)"/>
    <numFmt numFmtId="165" formatCode="[$-409]mmmm\ d\,\ yyyy;@"/>
    <numFmt numFmtId="166" formatCode="&quot;$&quot;#,##0.00"/>
  </numFmts>
  <fonts count="28" x14ac:knownFonts="1">
    <font>
      <sz val="11"/>
      <color theme="1"/>
      <name val="Calibri"/>
      <family val="2"/>
      <scheme val="minor"/>
    </font>
    <font>
      <sz val="11"/>
      <color theme="1"/>
      <name val="Calibri"/>
      <family val="2"/>
      <scheme val="minor"/>
    </font>
    <font>
      <sz val="10"/>
      <name val="Arial"/>
      <family val="2"/>
    </font>
    <font>
      <b/>
      <sz val="22"/>
      <name val="Arial"/>
      <family val="2"/>
    </font>
    <font>
      <b/>
      <sz val="20"/>
      <name val="Arial"/>
      <family val="2"/>
    </font>
    <font>
      <b/>
      <sz val="20"/>
      <color rgb="FFFF0000"/>
      <name val="Arial"/>
      <family val="2"/>
    </font>
    <font>
      <b/>
      <sz val="14"/>
      <name val="Arial"/>
      <family val="2"/>
    </font>
    <font>
      <b/>
      <sz val="10"/>
      <name val="Arial"/>
      <family val="2"/>
    </font>
    <font>
      <sz val="16"/>
      <name val="Arial"/>
      <family val="2"/>
    </font>
    <font>
      <sz val="10"/>
      <name val="Arial"/>
      <family val="2"/>
    </font>
    <font>
      <sz val="10"/>
      <color rgb="FFFF0000"/>
      <name val="Arial"/>
      <family val="2"/>
    </font>
    <font>
      <b/>
      <sz val="12"/>
      <name val="Arial"/>
      <family val="2"/>
    </font>
    <font>
      <sz val="8"/>
      <name val="Arial"/>
      <family val="2"/>
    </font>
    <font>
      <b/>
      <u/>
      <sz val="11"/>
      <name val="Arial"/>
      <family val="2"/>
    </font>
    <font>
      <sz val="11"/>
      <name val="Arial"/>
      <family val="2"/>
    </font>
    <font>
      <b/>
      <sz val="11"/>
      <name val="Arial"/>
      <family val="2"/>
    </font>
    <font>
      <b/>
      <sz val="11"/>
      <color indexed="10"/>
      <name val="Arial"/>
      <family val="2"/>
    </font>
    <font>
      <sz val="10"/>
      <color indexed="10"/>
      <name val="Arial"/>
      <family val="2"/>
    </font>
    <font>
      <sz val="14"/>
      <name val="Arial"/>
      <family val="2"/>
    </font>
    <font>
      <b/>
      <sz val="10"/>
      <color indexed="10"/>
      <name val="Arial"/>
      <family val="2"/>
    </font>
    <font>
      <b/>
      <sz val="10"/>
      <color rgb="FF0070C0"/>
      <name val="Arial"/>
      <family val="2"/>
    </font>
    <font>
      <sz val="8"/>
      <name val="Calibri"/>
      <family val="2"/>
      <scheme val="minor"/>
    </font>
    <font>
      <b/>
      <i/>
      <sz val="12"/>
      <name val="Arial"/>
      <family val="2"/>
    </font>
    <font>
      <b/>
      <sz val="13"/>
      <name val="Arial"/>
      <family val="2"/>
    </font>
    <font>
      <sz val="11"/>
      <color theme="1"/>
      <name val="Arial"/>
      <family val="2"/>
    </font>
    <font>
      <sz val="16"/>
      <color theme="1"/>
      <name val="Arial"/>
      <family val="2"/>
    </font>
    <font>
      <i/>
      <sz val="10"/>
      <name val="Arial"/>
      <family val="2"/>
    </font>
    <font>
      <sz val="16"/>
      <color rgb="FFFF0000"/>
      <name val="Arial"/>
      <family val="2"/>
    </font>
  </fonts>
  <fills count="12">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43"/>
        <bgColor indexed="64"/>
      </patternFill>
    </fill>
    <fill>
      <patternFill patternType="solid">
        <fgColor indexed="22"/>
        <bgColor indexed="64"/>
      </patternFill>
    </fill>
    <fill>
      <patternFill patternType="solid">
        <fgColor indexed="41"/>
        <bgColor indexed="64"/>
      </patternFill>
    </fill>
    <fill>
      <patternFill patternType="solid">
        <fgColor theme="0"/>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rgb="FFFFFFFF"/>
        <bgColor rgb="FF000000"/>
      </patternFill>
    </fill>
    <fill>
      <patternFill patternType="solid">
        <fgColor theme="2"/>
        <bgColor indexed="64"/>
      </patternFill>
    </fill>
  </fills>
  <borders count="2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13">
    <xf numFmtId="0" fontId="0" fillId="0" borderId="0"/>
    <xf numFmtId="44" fontId="1" fillId="0" borderId="0" applyFont="0" applyFill="0" applyBorder="0" applyAlignment="0" applyProtection="0"/>
    <xf numFmtId="9" fontId="1" fillId="0" borderId="0" applyFont="0" applyFill="0" applyBorder="0" applyAlignment="0" applyProtection="0"/>
    <xf numFmtId="0" fontId="2" fillId="0" borderId="0"/>
    <xf numFmtId="0" fontId="12" fillId="0" borderId="0"/>
    <xf numFmtId="0" fontId="24" fillId="0" borderId="0"/>
    <xf numFmtId="0" fontId="1" fillId="0" borderId="0"/>
    <xf numFmtId="43" fontId="1" fillId="0" borderId="0" applyFont="0" applyFill="0" applyBorder="0" applyAlignment="0" applyProtection="0"/>
    <xf numFmtId="43" fontId="24" fillId="0" borderId="0" applyFont="0" applyFill="0" applyBorder="0" applyAlignment="0" applyProtection="0"/>
    <xf numFmtId="44" fontId="24" fillId="0" borderId="0" applyFont="0" applyFill="0" applyBorder="0" applyAlignment="0" applyProtection="0"/>
    <xf numFmtId="0" fontId="1" fillId="0" borderId="0"/>
    <xf numFmtId="9" fontId="24" fillId="0" borderId="0" applyFont="0" applyFill="0" applyBorder="0" applyAlignment="0" applyProtection="0"/>
    <xf numFmtId="44" fontId="2" fillId="0" borderId="0" applyFont="0" applyFill="0" applyBorder="0" applyAlignment="0" applyProtection="0"/>
  </cellStyleXfs>
  <cellXfs count="156">
    <xf numFmtId="0" fontId="0" fillId="0" borderId="0" xfId="0"/>
    <xf numFmtId="0" fontId="11" fillId="2" borderId="0" xfId="0" applyFont="1" applyFill="1"/>
    <xf numFmtId="0" fontId="0" fillId="2" borderId="0" xfId="0" applyFill="1" applyProtection="1">
      <protection hidden="1"/>
    </xf>
    <xf numFmtId="0" fontId="11" fillId="2" borderId="0" xfId="0" applyFont="1" applyFill="1" applyAlignment="1" applyProtection="1">
      <alignment horizontal="left"/>
      <protection hidden="1"/>
    </xf>
    <xf numFmtId="0" fontId="7" fillId="2" borderId="0" xfId="0" applyFont="1" applyFill="1"/>
    <xf numFmtId="0" fontId="7" fillId="2" borderId="0" xfId="0" applyFont="1" applyFill="1" applyProtection="1">
      <protection hidden="1"/>
    </xf>
    <xf numFmtId="0" fontId="6" fillId="2" borderId="0" xfId="0" applyFont="1" applyFill="1" applyProtection="1">
      <protection hidden="1"/>
    </xf>
    <xf numFmtId="0" fontId="13" fillId="2" borderId="1" xfId="0" applyFont="1" applyFill="1" applyBorder="1" applyProtection="1">
      <protection hidden="1"/>
    </xf>
    <xf numFmtId="0" fontId="14" fillId="2" borderId="2" xfId="0" applyFont="1" applyFill="1" applyBorder="1" applyProtection="1">
      <protection hidden="1"/>
    </xf>
    <xf numFmtId="0" fontId="14" fillId="2" borderId="3" xfId="0" applyFont="1" applyFill="1" applyBorder="1" applyProtection="1">
      <protection hidden="1"/>
    </xf>
    <xf numFmtId="0" fontId="14" fillId="2" borderId="4" xfId="0" applyFont="1" applyFill="1" applyBorder="1" applyProtection="1">
      <protection hidden="1"/>
    </xf>
    <xf numFmtId="0" fontId="14" fillId="2" borderId="0" xfId="0" applyFont="1" applyFill="1" applyProtection="1">
      <protection hidden="1"/>
    </xf>
    <xf numFmtId="0" fontId="14" fillId="2" borderId="5" xfId="0" applyFont="1" applyFill="1" applyBorder="1" applyProtection="1">
      <protection hidden="1"/>
    </xf>
    <xf numFmtId="0" fontId="15" fillId="2" borderId="4" xfId="0" applyFont="1" applyFill="1" applyBorder="1" applyProtection="1">
      <protection hidden="1"/>
    </xf>
    <xf numFmtId="0" fontId="17" fillId="2" borderId="0" xfId="0" applyFont="1" applyFill="1" applyProtection="1">
      <protection hidden="1"/>
    </xf>
    <xf numFmtId="0" fontId="0" fillId="2" borderId="0" xfId="0" applyFill="1"/>
    <xf numFmtId="0" fontId="15" fillId="2" borderId="9" xfId="0" applyFont="1" applyFill="1" applyBorder="1" applyAlignment="1">
      <alignment horizontal="center" vertical="center"/>
    </xf>
    <xf numFmtId="0" fontId="15" fillId="2" borderId="9" xfId="0" applyFont="1" applyFill="1" applyBorder="1" applyAlignment="1">
      <alignment horizontal="center" vertical="center" wrapText="1"/>
    </xf>
    <xf numFmtId="0" fontId="7" fillId="2" borderId="0" xfId="0" applyFont="1" applyFill="1" applyAlignment="1" applyProtection="1">
      <alignment horizontal="left" vertical="center" wrapText="1"/>
      <protection hidden="1"/>
    </xf>
    <xf numFmtId="0" fontId="15" fillId="5" borderId="9" xfId="0" applyFont="1" applyFill="1" applyBorder="1" applyAlignment="1" applyProtection="1">
      <alignment horizontal="left" vertical="center" wrapText="1"/>
      <protection hidden="1"/>
    </xf>
    <xf numFmtId="0" fontId="14" fillId="5" borderId="9" xfId="0" applyFont="1" applyFill="1" applyBorder="1" applyAlignment="1" applyProtection="1">
      <alignment horizontal="left" vertical="center" wrapText="1"/>
      <protection hidden="1"/>
    </xf>
    <xf numFmtId="44" fontId="14" fillId="6" borderId="9" xfId="2" applyNumberFormat="1" applyFont="1" applyFill="1" applyBorder="1" applyAlignment="1" applyProtection="1">
      <alignment horizontal="center"/>
    </xf>
    <xf numFmtId="0" fontId="15" fillId="0" borderId="0" xfId="4" applyFont="1" applyProtection="1">
      <protection hidden="1"/>
    </xf>
    <xf numFmtId="0" fontId="15" fillId="5" borderId="9" xfId="4" applyFont="1" applyFill="1" applyBorder="1" applyAlignment="1" applyProtection="1">
      <alignment horizontal="left"/>
      <protection hidden="1"/>
    </xf>
    <xf numFmtId="44" fontId="14" fillId="0" borderId="0" xfId="2" applyNumberFormat="1" applyFont="1" applyFill="1" applyBorder="1" applyAlignment="1" applyProtection="1">
      <alignment horizontal="center"/>
    </xf>
    <xf numFmtId="0" fontId="14" fillId="5" borderId="9" xfId="4" applyFont="1" applyFill="1" applyBorder="1" applyProtection="1">
      <protection hidden="1"/>
    </xf>
    <xf numFmtId="0" fontId="7" fillId="2" borderId="0" xfId="0" applyFont="1" applyFill="1" applyAlignment="1" applyProtection="1">
      <alignment horizontal="right" vertical="center" wrapText="1"/>
      <protection hidden="1"/>
    </xf>
    <xf numFmtId="0" fontId="7" fillId="2" borderId="0" xfId="0" applyFont="1" applyFill="1" applyAlignment="1" applyProtection="1">
      <alignment vertical="top" wrapText="1"/>
      <protection hidden="1"/>
    </xf>
    <xf numFmtId="0" fontId="19" fillId="2" borderId="0" xfId="0" applyFont="1" applyFill="1" applyAlignment="1" applyProtection="1">
      <alignment vertical="top"/>
      <protection hidden="1"/>
    </xf>
    <xf numFmtId="0" fontId="7" fillId="2" borderId="0" xfId="0" applyFont="1" applyFill="1" applyAlignment="1" applyProtection="1">
      <alignment horizontal="left"/>
      <protection hidden="1"/>
    </xf>
    <xf numFmtId="0" fontId="7" fillId="2" borderId="0" xfId="4" applyFont="1" applyFill="1" applyProtection="1">
      <protection hidden="1"/>
    </xf>
    <xf numFmtId="0" fontId="7" fillId="5" borderId="13" xfId="4" applyFont="1" applyFill="1" applyBorder="1" applyAlignment="1" applyProtection="1">
      <alignment horizontal="center" vertical="center"/>
      <protection hidden="1"/>
    </xf>
    <xf numFmtId="0" fontId="7" fillId="5" borderId="14" xfId="4" applyFont="1" applyFill="1" applyBorder="1" applyAlignment="1" applyProtection="1">
      <alignment horizontal="center" vertical="center" wrapText="1"/>
      <protection hidden="1"/>
    </xf>
    <xf numFmtId="0" fontId="7" fillId="5" borderId="14" xfId="4" applyFont="1" applyFill="1" applyBorder="1" applyAlignment="1" applyProtection="1">
      <alignment horizontal="center" vertical="center"/>
      <protection hidden="1"/>
    </xf>
    <xf numFmtId="0" fontId="7" fillId="5" borderId="14" xfId="0" applyFont="1" applyFill="1" applyBorder="1" applyAlignment="1" applyProtection="1">
      <alignment horizontal="center" vertical="center" wrapText="1"/>
      <protection hidden="1"/>
    </xf>
    <xf numFmtId="49" fontId="14" fillId="4" borderId="17" xfId="4" applyNumberFormat="1" applyFont="1" applyFill="1" applyBorder="1" applyAlignment="1" applyProtection="1">
      <alignment vertical="top"/>
      <protection locked="0" hidden="1"/>
    </xf>
    <xf numFmtId="49" fontId="14" fillId="4" borderId="17" xfId="4" applyNumberFormat="1" applyFont="1" applyFill="1" applyBorder="1" applyAlignment="1" applyProtection="1">
      <alignment horizontal="left" vertical="top" wrapText="1"/>
      <protection locked="0" hidden="1"/>
    </xf>
    <xf numFmtId="49" fontId="14" fillId="4" borderId="16" xfId="4" applyNumberFormat="1" applyFont="1" applyFill="1" applyBorder="1" applyAlignment="1" applyProtection="1">
      <alignment horizontal="left" vertical="top"/>
      <protection locked="0" hidden="1"/>
    </xf>
    <xf numFmtId="49" fontId="14" fillId="4" borderId="17" xfId="4" applyNumberFormat="1" applyFont="1" applyFill="1" applyBorder="1" applyAlignment="1" applyProtection="1">
      <alignment horizontal="left" vertical="top"/>
      <protection locked="0" hidden="1"/>
    </xf>
    <xf numFmtId="44" fontId="14" fillId="4" borderId="16" xfId="1" applyFont="1" applyFill="1" applyBorder="1" applyAlignment="1" applyProtection="1">
      <alignment vertical="center"/>
      <protection locked="0" hidden="1"/>
    </xf>
    <xf numFmtId="44" fontId="14" fillId="4" borderId="18" xfId="1" applyFont="1" applyFill="1" applyBorder="1" applyAlignment="1" applyProtection="1">
      <alignment vertical="center"/>
      <protection locked="0" hidden="1"/>
    </xf>
    <xf numFmtId="49" fontId="14" fillId="4" borderId="19" xfId="4" applyNumberFormat="1" applyFont="1" applyFill="1" applyBorder="1" applyAlignment="1" applyProtection="1">
      <alignment horizontal="left" vertical="top" wrapText="1"/>
      <protection locked="0" hidden="1"/>
    </xf>
    <xf numFmtId="49" fontId="14" fillId="4" borderId="20" xfId="4" applyNumberFormat="1" applyFont="1" applyFill="1" applyBorder="1" applyAlignment="1" applyProtection="1">
      <alignment horizontal="left" vertical="top"/>
      <protection locked="0" hidden="1"/>
    </xf>
    <xf numFmtId="49" fontId="14" fillId="4" borderId="19" xfId="4" applyNumberFormat="1" applyFont="1" applyFill="1" applyBorder="1" applyAlignment="1" applyProtection="1">
      <alignment horizontal="left" vertical="top"/>
      <protection locked="0" hidden="1"/>
    </xf>
    <xf numFmtId="44" fontId="14" fillId="4" borderId="20" xfId="1" applyFont="1" applyFill="1" applyBorder="1" applyAlignment="1" applyProtection="1">
      <alignment vertical="center"/>
      <protection locked="0" hidden="1"/>
    </xf>
    <xf numFmtId="0" fontId="7" fillId="2" borderId="0" xfId="0" applyFont="1" applyFill="1" applyAlignment="1" applyProtection="1">
      <alignment horizontal="right" vertical="center"/>
      <protection hidden="1"/>
    </xf>
    <xf numFmtId="0" fontId="18" fillId="0" borderId="0" xfId="0" applyFont="1" applyAlignment="1" applyProtection="1">
      <alignment horizontal="center"/>
      <protection hidden="1"/>
    </xf>
    <xf numFmtId="0" fontId="7" fillId="5" borderId="9" xfId="4" applyFont="1" applyFill="1" applyBorder="1" applyAlignment="1" applyProtection="1">
      <alignment horizontal="center" vertical="center"/>
      <protection hidden="1"/>
    </xf>
    <xf numFmtId="0" fontId="7" fillId="5" borderId="9" xfId="0" applyFont="1" applyFill="1" applyBorder="1" applyAlignment="1" applyProtection="1">
      <alignment horizontal="center" vertical="center" wrapText="1"/>
      <protection hidden="1"/>
    </xf>
    <xf numFmtId="0" fontId="7" fillId="5" borderId="9" xfId="4" applyFont="1" applyFill="1" applyBorder="1" applyAlignment="1" applyProtection="1">
      <alignment horizontal="center" vertical="center" wrapText="1"/>
      <protection hidden="1"/>
    </xf>
    <xf numFmtId="0" fontId="7" fillId="5" borderId="9" xfId="4" applyFont="1" applyFill="1" applyBorder="1" applyProtection="1">
      <protection hidden="1"/>
    </xf>
    <xf numFmtId="0" fontId="7" fillId="0" borderId="0" xfId="4" applyFont="1" applyProtection="1">
      <protection hidden="1"/>
    </xf>
    <xf numFmtId="0" fontId="20" fillId="7" borderId="0" xfId="4" applyFont="1" applyFill="1" applyProtection="1">
      <protection hidden="1"/>
    </xf>
    <xf numFmtId="0" fontId="19" fillId="2" borderId="0" xfId="0" applyFont="1" applyFill="1" applyAlignment="1" applyProtection="1">
      <alignment horizontal="left" vertical="top" wrapText="1"/>
      <protection hidden="1"/>
    </xf>
    <xf numFmtId="0" fontId="7" fillId="2" borderId="0" xfId="0" applyFont="1" applyFill="1" applyAlignment="1" applyProtection="1">
      <alignment horizontal="center" vertical="top" wrapText="1"/>
      <protection hidden="1"/>
    </xf>
    <xf numFmtId="0" fontId="9" fillId="2" borderId="0" xfId="4" applyFont="1" applyFill="1"/>
    <xf numFmtId="0" fontId="7" fillId="2" borderId="0" xfId="0" applyFont="1" applyFill="1" applyAlignment="1">
      <alignment horizontal="center" vertical="center" wrapText="1"/>
    </xf>
    <xf numFmtId="0" fontId="7" fillId="7" borderId="7" xfId="4" applyFont="1" applyFill="1" applyBorder="1" applyProtection="1">
      <protection hidden="1"/>
    </xf>
    <xf numFmtId="49" fontId="14" fillId="4" borderId="9" xfId="4" applyNumberFormat="1" applyFont="1" applyFill="1" applyBorder="1" applyAlignment="1" applyProtection="1">
      <alignment vertical="top"/>
      <protection locked="0" hidden="1"/>
    </xf>
    <xf numFmtId="166" fontId="14" fillId="4" borderId="9" xfId="1" applyNumberFormat="1" applyFont="1" applyFill="1" applyBorder="1" applyAlignment="1" applyProtection="1">
      <alignment vertical="top"/>
      <protection locked="0" hidden="1"/>
    </xf>
    <xf numFmtId="0" fontId="22" fillId="2" borderId="0" xfId="0" applyFont="1" applyFill="1"/>
    <xf numFmtId="0" fontId="7" fillId="9" borderId="9" xfId="4" applyFont="1" applyFill="1" applyBorder="1" applyProtection="1">
      <protection hidden="1"/>
    </xf>
    <xf numFmtId="44" fontId="14" fillId="11" borderId="9" xfId="2" applyNumberFormat="1" applyFont="1" applyFill="1" applyBorder="1" applyAlignment="1" applyProtection="1">
      <alignment horizontal="center"/>
    </xf>
    <xf numFmtId="0" fontId="26" fillId="0" borderId="0" xfId="4" applyFont="1" applyProtection="1">
      <protection hidden="1"/>
    </xf>
    <xf numFmtId="0" fontId="15" fillId="3" borderId="9" xfId="0" applyFont="1" applyFill="1" applyBorder="1" applyAlignment="1">
      <alignment horizontal="center" vertical="center"/>
    </xf>
    <xf numFmtId="0" fontId="15" fillId="5" borderId="9" xfId="0" applyFont="1" applyFill="1" applyBorder="1" applyAlignment="1" applyProtection="1">
      <alignment horizontal="center" vertical="center" wrapText="1"/>
      <protection hidden="1"/>
    </xf>
    <xf numFmtId="0" fontId="2" fillId="2" borderId="0" xfId="0" applyFont="1" applyFill="1" applyProtection="1">
      <protection hidden="1"/>
    </xf>
    <xf numFmtId="0" fontId="2" fillId="2" borderId="0" xfId="0" applyFont="1" applyFill="1" applyAlignment="1" applyProtection="1">
      <alignment horizontal="center" wrapText="1"/>
      <protection hidden="1"/>
    </xf>
    <xf numFmtId="0" fontId="2" fillId="2" borderId="0" xfId="0" applyFont="1" applyFill="1" applyAlignment="1" applyProtection="1">
      <alignment horizontal="left" vertical="top" wrapText="1"/>
      <protection hidden="1"/>
    </xf>
    <xf numFmtId="0" fontId="2" fillId="2" borderId="0" xfId="4" applyFont="1" applyFill="1" applyProtection="1">
      <protection hidden="1"/>
    </xf>
    <xf numFmtId="0" fontId="2" fillId="0" borderId="0" xfId="0" applyFont="1" applyProtection="1">
      <protection hidden="1"/>
    </xf>
    <xf numFmtId="0" fontId="2" fillId="2" borderId="0" xfId="0" applyFont="1" applyFill="1" applyAlignment="1">
      <alignment horizontal="left" wrapText="1"/>
    </xf>
    <xf numFmtId="44" fontId="2" fillId="8" borderId="9" xfId="0" applyNumberFormat="1" applyFont="1" applyFill="1" applyBorder="1" applyProtection="1">
      <protection hidden="1"/>
    </xf>
    <xf numFmtId="0" fontId="2" fillId="5" borderId="15" xfId="4" applyFont="1" applyFill="1" applyBorder="1" applyAlignment="1" applyProtection="1">
      <alignment horizontal="left" vertical="center"/>
      <protection hidden="1"/>
    </xf>
    <xf numFmtId="0" fontId="2" fillId="5" borderId="15" xfId="4" applyFont="1" applyFill="1" applyBorder="1" applyAlignment="1" applyProtection="1">
      <alignment horizontal="left" vertical="top" wrapText="1"/>
      <protection hidden="1"/>
    </xf>
    <xf numFmtId="0" fontId="2" fillId="5" borderId="16" xfId="4" applyFont="1" applyFill="1" applyBorder="1" applyAlignment="1" applyProtection="1">
      <alignment horizontal="left" vertical="top" wrapText="1"/>
      <protection hidden="1"/>
    </xf>
    <xf numFmtId="0" fontId="2" fillId="5" borderId="17" xfId="4" applyFont="1" applyFill="1" applyBorder="1" applyAlignment="1" applyProtection="1">
      <alignment horizontal="left" vertical="top" wrapText="1"/>
      <protection hidden="1"/>
    </xf>
    <xf numFmtId="44" fontId="2" fillId="5" borderId="18" xfId="1" applyFont="1" applyFill="1" applyBorder="1" applyAlignment="1" applyProtection="1">
      <alignment vertical="center"/>
      <protection hidden="1"/>
    </xf>
    <xf numFmtId="0" fontId="2" fillId="2" borderId="0" xfId="0" applyFont="1" applyFill="1" applyAlignment="1" applyProtection="1">
      <alignment vertical="top" wrapText="1"/>
      <protection hidden="1"/>
    </xf>
    <xf numFmtId="0" fontId="2" fillId="5" borderId="9" xfId="4" applyFont="1" applyFill="1" applyBorder="1" applyAlignment="1" applyProtection="1">
      <alignment horizontal="left" vertical="center"/>
      <protection hidden="1"/>
    </xf>
    <xf numFmtId="39" fontId="2" fillId="5" borderId="9" xfId="0" applyNumberFormat="1" applyFont="1" applyFill="1" applyBorder="1" applyAlignment="1" applyProtection="1">
      <alignment horizontal="center" vertical="center" wrapText="1"/>
      <protection hidden="1"/>
    </xf>
    <xf numFmtId="44" fontId="2" fillId="5" borderId="9" xfId="1" applyFont="1" applyFill="1" applyBorder="1" applyAlignment="1" applyProtection="1">
      <protection hidden="1"/>
    </xf>
    <xf numFmtId="49" fontId="2" fillId="4" borderId="9" xfId="4" applyNumberFormat="1" applyFont="1" applyFill="1" applyBorder="1" applyProtection="1">
      <protection locked="0" hidden="1"/>
    </xf>
    <xf numFmtId="39" fontId="2" fillId="4" borderId="9" xfId="2" applyNumberFormat="1" applyFont="1" applyFill="1" applyBorder="1" applyAlignment="1" applyProtection="1">
      <alignment horizontal="center"/>
      <protection locked="0" hidden="1"/>
    </xf>
    <xf numFmtId="44" fontId="2" fillId="0" borderId="0" xfId="1" applyFont="1" applyFill="1" applyBorder="1" applyAlignment="1" applyProtection="1">
      <protection hidden="1"/>
    </xf>
    <xf numFmtId="0" fontId="17" fillId="2" borderId="0" xfId="0" applyFont="1" applyFill="1"/>
    <xf numFmtId="49" fontId="2" fillId="0" borderId="0" xfId="4" applyNumberFormat="1" applyFont="1" applyProtection="1">
      <protection hidden="1"/>
    </xf>
    <xf numFmtId="39" fontId="2" fillId="0" borderId="0" xfId="2" applyNumberFormat="1" applyFont="1" applyFill="1" applyBorder="1" applyAlignment="1" applyProtection="1">
      <alignment horizontal="center"/>
      <protection hidden="1"/>
    </xf>
    <xf numFmtId="0" fontId="2" fillId="2" borderId="0" xfId="0" applyFont="1" applyFill="1"/>
    <xf numFmtId="0" fontId="0" fillId="7" borderId="0" xfId="0" applyFill="1"/>
    <xf numFmtId="1" fontId="0" fillId="2" borderId="9" xfId="0" applyNumberFormat="1" applyFill="1" applyBorder="1"/>
    <xf numFmtId="9" fontId="0" fillId="2" borderId="0" xfId="0" applyNumberFormat="1" applyFill="1"/>
    <xf numFmtId="0" fontId="10" fillId="2" borderId="0" xfId="0" applyFont="1" applyFill="1"/>
    <xf numFmtId="49" fontId="0" fillId="2" borderId="0" xfId="0" applyNumberFormat="1" applyFill="1"/>
    <xf numFmtId="44" fontId="0" fillId="2" borderId="0" xfId="0" applyNumberFormat="1" applyFill="1"/>
    <xf numFmtId="49" fontId="14" fillId="0" borderId="17" xfId="4" applyNumberFormat="1" applyFont="1" applyBorder="1" applyAlignment="1" applyProtection="1">
      <alignment vertical="top" wrapText="1"/>
      <protection hidden="1"/>
    </xf>
    <xf numFmtId="49" fontId="14" fillId="0" borderId="17" xfId="4" applyNumberFormat="1" applyFont="1" applyBorder="1" applyAlignment="1" applyProtection="1">
      <alignment horizontal="center" vertical="center" wrapText="1"/>
      <protection hidden="1"/>
    </xf>
    <xf numFmtId="49" fontId="14" fillId="0" borderId="16" xfId="4" applyNumberFormat="1" applyFont="1" applyBorder="1" applyAlignment="1" applyProtection="1">
      <alignment horizontal="center" vertical="center"/>
      <protection hidden="1"/>
    </xf>
    <xf numFmtId="49" fontId="14" fillId="0" borderId="17" xfId="4" applyNumberFormat="1" applyFont="1" applyBorder="1" applyAlignment="1" applyProtection="1">
      <alignment horizontal="center" vertical="center"/>
      <protection hidden="1"/>
    </xf>
    <xf numFmtId="49" fontId="14" fillId="0" borderId="0" xfId="4" applyNumberFormat="1" applyFont="1" applyAlignment="1" applyProtection="1">
      <alignment horizontal="left" vertical="top" wrapText="1"/>
      <protection hidden="1"/>
    </xf>
    <xf numFmtId="49" fontId="14" fillId="0" borderId="0" xfId="4" applyNumberFormat="1" applyFont="1" applyAlignment="1" applyProtection="1">
      <alignment horizontal="left" vertical="top"/>
      <protection hidden="1"/>
    </xf>
    <xf numFmtId="44" fontId="14" fillId="0" borderId="0" xfId="1" applyFont="1" applyFill="1" applyBorder="1" applyAlignment="1" applyProtection="1">
      <alignment vertical="center"/>
      <protection hidden="1"/>
    </xf>
    <xf numFmtId="0" fontId="15" fillId="2" borderId="0" xfId="0" applyFont="1" applyFill="1"/>
    <xf numFmtId="0" fontId="14" fillId="2" borderId="0" xfId="0" applyFont="1" applyFill="1"/>
    <xf numFmtId="0" fontId="7" fillId="0" borderId="5" xfId="0" applyFont="1" applyBorder="1" applyAlignment="1">
      <alignment horizontal="right"/>
    </xf>
    <xf numFmtId="0" fontId="2" fillId="2" borderId="0" xfId="4" applyFont="1" applyFill="1"/>
    <xf numFmtId="164" fontId="0" fillId="2" borderId="0" xfId="0" applyNumberFormat="1" applyFill="1" applyProtection="1">
      <protection hidden="1"/>
    </xf>
    <xf numFmtId="164" fontId="7" fillId="2" borderId="0" xfId="0" applyNumberFormat="1" applyFont="1" applyFill="1" applyProtection="1">
      <protection hidden="1"/>
    </xf>
    <xf numFmtId="0" fontId="15" fillId="5" borderId="21" xfId="4" applyFont="1" applyFill="1" applyBorder="1" applyAlignment="1" applyProtection="1">
      <alignment horizontal="left"/>
      <protection hidden="1"/>
    </xf>
    <xf numFmtId="44" fontId="2" fillId="6" borderId="9" xfId="2" applyNumberFormat="1" applyFont="1" applyFill="1" applyBorder="1" applyAlignment="1" applyProtection="1"/>
    <xf numFmtId="44" fontId="15" fillId="6" borderId="22" xfId="2" applyNumberFormat="1" applyFont="1" applyFill="1" applyBorder="1" applyAlignment="1" applyProtection="1">
      <alignment horizontal="center"/>
    </xf>
    <xf numFmtId="0" fontId="15" fillId="5" borderId="24" xfId="0" applyFont="1" applyFill="1" applyBorder="1" applyAlignment="1" applyProtection="1">
      <alignment horizontal="center" vertical="center" wrapText="1"/>
      <protection hidden="1"/>
    </xf>
    <xf numFmtId="44" fontId="15" fillId="6" borderId="23" xfId="2" applyNumberFormat="1" applyFont="1" applyFill="1" applyBorder="1" applyAlignment="1" applyProtection="1">
      <alignment horizontal="center"/>
    </xf>
    <xf numFmtId="0" fontId="23" fillId="5" borderId="21" xfId="4" applyFont="1" applyFill="1" applyBorder="1" applyProtection="1">
      <protection hidden="1"/>
    </xf>
    <xf numFmtId="44" fontId="23" fillId="6" borderId="23" xfId="1" applyFont="1" applyFill="1" applyBorder="1" applyAlignment="1" applyProtection="1">
      <alignment horizontal="center"/>
    </xf>
    <xf numFmtId="165" fontId="2" fillId="0" borderId="0" xfId="0" applyNumberFormat="1" applyFont="1" applyAlignment="1" applyProtection="1">
      <alignment horizontal="center"/>
      <protection hidden="1"/>
    </xf>
    <xf numFmtId="164" fontId="3" fillId="2" borderId="0" xfId="0" applyNumberFormat="1" applyFont="1" applyFill="1" applyAlignment="1" applyProtection="1">
      <alignment horizontal="center" vertical="top" wrapText="1"/>
      <protection hidden="1"/>
    </xf>
    <xf numFmtId="164" fontId="3" fillId="2" borderId="0" xfId="0" applyNumberFormat="1" applyFont="1" applyFill="1" applyAlignment="1" applyProtection="1">
      <alignment horizontal="center"/>
      <protection hidden="1"/>
    </xf>
    <xf numFmtId="164" fontId="4" fillId="2" borderId="0" xfId="0" applyNumberFormat="1" applyFont="1" applyFill="1" applyAlignment="1" applyProtection="1">
      <alignment horizontal="center"/>
      <protection hidden="1"/>
    </xf>
    <xf numFmtId="164" fontId="5" fillId="2" borderId="0" xfId="0" applyNumberFormat="1" applyFont="1" applyFill="1" applyAlignment="1" applyProtection="1">
      <alignment horizontal="center"/>
      <protection hidden="1"/>
    </xf>
    <xf numFmtId="164" fontId="6" fillId="2" borderId="0" xfId="0" applyNumberFormat="1" applyFont="1" applyFill="1" applyAlignment="1" applyProtection="1">
      <alignment horizontal="center"/>
      <protection hidden="1"/>
    </xf>
    <xf numFmtId="164" fontId="27" fillId="2" borderId="0" xfId="0" applyNumberFormat="1" applyFont="1" applyFill="1" applyAlignment="1" applyProtection="1">
      <alignment horizontal="center"/>
      <protection hidden="1"/>
    </xf>
    <xf numFmtId="164" fontId="25" fillId="2" borderId="0" xfId="5" applyNumberFormat="1" applyFont="1" applyFill="1" applyAlignment="1">
      <alignment horizontal="center"/>
    </xf>
    <xf numFmtId="164" fontId="8" fillId="10" borderId="0" xfId="5" applyNumberFormat="1" applyFont="1" applyFill="1" applyAlignment="1">
      <alignment horizontal="center"/>
    </xf>
    <xf numFmtId="0" fontId="14" fillId="0" borderId="9" xfId="0" applyFont="1" applyBorder="1" applyAlignment="1">
      <alignment horizontal="left" vertical="top" wrapText="1"/>
    </xf>
    <xf numFmtId="0" fontId="14" fillId="0" borderId="9" xfId="0" applyFont="1" applyBorder="1" applyAlignment="1">
      <alignment horizontal="left" vertical="top"/>
    </xf>
    <xf numFmtId="0" fontId="14" fillId="2" borderId="9" xfId="0" applyFont="1" applyFill="1" applyBorder="1" applyAlignment="1">
      <alignment horizontal="left" vertical="top" wrapText="1"/>
    </xf>
    <xf numFmtId="0" fontId="14" fillId="2" borderId="4" xfId="0" applyFont="1" applyFill="1" applyBorder="1" applyAlignment="1" applyProtection="1">
      <alignment horizontal="left" vertical="top" wrapText="1"/>
      <protection hidden="1"/>
    </xf>
    <xf numFmtId="0" fontId="14" fillId="2" borderId="0" xfId="0" applyFont="1" applyFill="1" applyAlignment="1" applyProtection="1">
      <alignment horizontal="left" vertical="top" wrapText="1"/>
      <protection hidden="1"/>
    </xf>
    <xf numFmtId="0" fontId="14" fillId="2" borderId="5" xfId="0" applyFont="1" applyFill="1" applyBorder="1" applyAlignment="1" applyProtection="1">
      <alignment horizontal="left" vertical="top" wrapText="1"/>
      <protection hidden="1"/>
    </xf>
    <xf numFmtId="0" fontId="14" fillId="2" borderId="4" xfId="0" quotePrefix="1" applyFont="1" applyFill="1" applyBorder="1" applyAlignment="1" applyProtection="1">
      <alignment horizontal="left" vertical="top" wrapText="1"/>
      <protection hidden="1"/>
    </xf>
    <xf numFmtId="0" fontId="14" fillId="2" borderId="6" xfId="0" applyFont="1" applyFill="1" applyBorder="1" applyAlignment="1" applyProtection="1">
      <alignment horizontal="left" vertical="top" wrapText="1"/>
      <protection hidden="1"/>
    </xf>
    <xf numFmtId="0" fontId="14" fillId="2" borderId="7" xfId="0" applyFont="1" applyFill="1" applyBorder="1" applyAlignment="1" applyProtection="1">
      <alignment horizontal="left" vertical="top" wrapText="1"/>
      <protection hidden="1"/>
    </xf>
    <xf numFmtId="0" fontId="14" fillId="2" borderId="8" xfId="0" applyFont="1" applyFill="1" applyBorder="1" applyAlignment="1" applyProtection="1">
      <alignment horizontal="left" vertical="top" wrapText="1"/>
      <protection hidden="1"/>
    </xf>
    <xf numFmtId="0" fontId="15" fillId="3" borderId="9" xfId="0" applyFont="1" applyFill="1" applyBorder="1" applyAlignment="1">
      <alignment horizontal="center" vertical="center"/>
    </xf>
    <xf numFmtId="0" fontId="7" fillId="4" borderId="10" xfId="0" applyFont="1" applyFill="1" applyBorder="1" applyAlignment="1" applyProtection="1">
      <alignment horizontal="center" vertical="center" wrapText="1"/>
      <protection locked="0" hidden="1"/>
    </xf>
    <xf numFmtId="0" fontId="7" fillId="4" borderId="11" xfId="0" applyFont="1" applyFill="1" applyBorder="1" applyAlignment="1" applyProtection="1">
      <alignment horizontal="center" vertical="center" wrapText="1"/>
      <protection locked="0" hidden="1"/>
    </xf>
    <xf numFmtId="0" fontId="7" fillId="4" borderId="12" xfId="0" applyFont="1" applyFill="1" applyBorder="1" applyAlignment="1" applyProtection="1">
      <alignment horizontal="center" vertical="center" wrapText="1"/>
      <protection locked="0" hidden="1"/>
    </xf>
    <xf numFmtId="0" fontId="7" fillId="5" borderId="10" xfId="0" applyFont="1" applyFill="1" applyBorder="1" applyAlignment="1" applyProtection="1">
      <alignment horizontal="center" vertical="center"/>
      <protection hidden="1"/>
    </xf>
    <xf numFmtId="0" fontId="7" fillId="5" borderId="11" xfId="0" applyFont="1" applyFill="1" applyBorder="1" applyAlignment="1" applyProtection="1">
      <alignment horizontal="center" vertical="center"/>
      <protection hidden="1"/>
    </xf>
    <xf numFmtId="0" fontId="7" fillId="5" borderId="12" xfId="0" applyFont="1" applyFill="1" applyBorder="1" applyAlignment="1" applyProtection="1">
      <alignment horizontal="center" vertical="center"/>
      <protection hidden="1"/>
    </xf>
    <xf numFmtId="0" fontId="7" fillId="2" borderId="0" xfId="0" applyFont="1" applyFill="1" applyAlignment="1" applyProtection="1">
      <alignment horizontal="left" vertical="top" wrapText="1"/>
      <protection hidden="1"/>
    </xf>
    <xf numFmtId="0" fontId="15" fillId="5" borderId="10" xfId="0" applyFont="1" applyFill="1" applyBorder="1" applyAlignment="1" applyProtection="1">
      <alignment horizontal="center" vertical="center" wrapText="1"/>
      <protection hidden="1"/>
    </xf>
    <xf numFmtId="0" fontId="15" fillId="5" borderId="12" xfId="0" applyFont="1" applyFill="1" applyBorder="1" applyAlignment="1" applyProtection="1">
      <alignment horizontal="center" vertical="center" wrapText="1"/>
      <protection hidden="1"/>
    </xf>
    <xf numFmtId="0" fontId="7" fillId="6" borderId="9" xfId="2" applyNumberFormat="1" applyFont="1" applyFill="1" applyBorder="1" applyAlignment="1" applyProtection="1">
      <alignment horizontal="center" vertical="center" wrapText="1"/>
    </xf>
    <xf numFmtId="0" fontId="7" fillId="5" borderId="9" xfId="0" applyFont="1" applyFill="1" applyBorder="1" applyAlignment="1" applyProtection="1">
      <alignment horizontal="center" vertical="center"/>
      <protection hidden="1"/>
    </xf>
    <xf numFmtId="0" fontId="15" fillId="2" borderId="0" xfId="0" applyFont="1" applyFill="1" applyAlignment="1" applyProtection="1">
      <alignment horizontal="left" vertical="top" wrapText="1"/>
      <protection hidden="1"/>
    </xf>
    <xf numFmtId="0" fontId="15" fillId="5" borderId="9" xfId="0" applyFont="1" applyFill="1" applyBorder="1" applyAlignment="1" applyProtection="1">
      <alignment horizontal="center" vertical="center" wrapText="1"/>
      <protection hidden="1"/>
    </xf>
    <xf numFmtId="0" fontId="2" fillId="5" borderId="10" xfId="4" applyFont="1" applyFill="1" applyBorder="1" applyAlignment="1" applyProtection="1">
      <alignment horizontal="center"/>
      <protection hidden="1"/>
    </xf>
    <xf numFmtId="0" fontId="2" fillId="5" borderId="12" xfId="4" applyFont="1" applyFill="1" applyBorder="1" applyAlignment="1" applyProtection="1">
      <alignment horizontal="center"/>
      <protection hidden="1"/>
    </xf>
    <xf numFmtId="0" fontId="7" fillId="6" borderId="10" xfId="2" applyNumberFormat="1" applyFont="1" applyFill="1" applyBorder="1" applyAlignment="1" applyProtection="1">
      <alignment horizontal="center" vertical="center" wrapText="1"/>
    </xf>
    <xf numFmtId="0" fontId="7" fillId="6" borderId="11" xfId="2" applyNumberFormat="1" applyFont="1" applyFill="1" applyBorder="1" applyAlignment="1" applyProtection="1">
      <alignment horizontal="center" vertical="center" wrapText="1"/>
    </xf>
    <xf numFmtId="0" fontId="7" fillId="6" borderId="12" xfId="2" applyNumberFormat="1" applyFont="1" applyFill="1" applyBorder="1" applyAlignment="1" applyProtection="1">
      <alignment horizontal="center" vertical="center" wrapText="1"/>
    </xf>
    <xf numFmtId="0" fontId="7" fillId="5" borderId="10" xfId="0" applyFont="1" applyFill="1" applyBorder="1" applyAlignment="1" applyProtection="1">
      <alignment horizontal="center" wrapText="1"/>
      <protection hidden="1"/>
    </xf>
    <xf numFmtId="0" fontId="7" fillId="5" borderId="11" xfId="0" applyFont="1" applyFill="1" applyBorder="1" applyProtection="1">
      <protection hidden="1"/>
    </xf>
    <xf numFmtId="0" fontId="7" fillId="5" borderId="12" xfId="0" applyFont="1" applyFill="1" applyBorder="1" applyProtection="1">
      <protection hidden="1"/>
    </xf>
  </cellXfs>
  <cellStyles count="13">
    <cellStyle name="Comma 2" xfId="7" xr:uid="{77C2D5F7-2511-4A7C-98A3-BE5ADBEAEBA6}"/>
    <cellStyle name="Comma 3" xfId="8" xr:uid="{CB9F0761-7A60-45C4-8EB1-B7C6165E6C31}"/>
    <cellStyle name="Currency" xfId="1" builtinId="4"/>
    <cellStyle name="Currency 2" xfId="9" xr:uid="{EEDF8B19-AF18-44D2-B1E5-4E419E845714}"/>
    <cellStyle name="Currency 2 2" xfId="12" xr:uid="{7CD5CB0F-148B-4E79-86DF-CCE4C31678DC}"/>
    <cellStyle name="Normal" xfId="0" builtinId="0"/>
    <cellStyle name="Normal 2" xfId="3" xr:uid="{4B338246-3A89-457F-99C2-016CA5DBA8B1}"/>
    <cellStyle name="Normal 3" xfId="6" xr:uid="{F32F17B0-BC2B-4F3A-B5C4-CAD29717C9FC}"/>
    <cellStyle name="Normal 4" xfId="10" xr:uid="{D0F394BF-DF4A-40F4-816A-A2859589D157}"/>
    <cellStyle name="Normal 5" xfId="5" xr:uid="{9B12FDF2-C395-4AA8-9812-18D813438668}"/>
    <cellStyle name="Normal_Appendix A--Temps RFP Appendix" xfId="4" xr:uid="{5939CCA7-0232-4727-82E7-0AE0B53245C9}"/>
    <cellStyle name="Percent" xfId="2" builtinId="5"/>
    <cellStyle name="Percent 2" xfId="11" xr:uid="{19B4A70E-50DC-471A-8DD6-B7364D7441FB}"/>
  </cellStyles>
  <dxfs count="2">
    <dxf>
      <border>
        <left style="thin">
          <color auto="1"/>
        </left>
        <right style="thin">
          <color auto="1"/>
        </right>
        <top style="thin">
          <color auto="1"/>
        </top>
        <bottom style="thin">
          <color auto="1"/>
        </bottom>
        <vertical style="thin">
          <color auto="1"/>
        </vertical>
        <horizontal style="thin">
          <color auto="1"/>
        </horizontal>
      </border>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Table Style 1" pivot="0" count="2" xr9:uid="{3EE69B3B-94C0-4DE4-AFAF-8EC659FEC29C}">
      <tableStyleElement type="wholeTable" dxfId="1"/>
      <tableStyleElement type="firstColumn"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35DA3-32B6-491B-8188-24E3E02DF633}">
  <dimension ref="A1:F15"/>
  <sheetViews>
    <sheetView showGridLines="0" tabSelected="1" zoomScaleNormal="100" workbookViewId="0"/>
  </sheetViews>
  <sheetFormatPr defaultColWidth="9.1796875" defaultRowHeight="14.5" x14ac:dyDescent="0.35"/>
  <cols>
    <col min="1" max="1" width="4.81640625" style="15" customWidth="1"/>
    <col min="2" max="3" width="9.1796875" style="15"/>
    <col min="4" max="4" width="27.453125" style="15" customWidth="1"/>
    <col min="5" max="5" width="9.1796875" style="15"/>
    <col min="6" max="6" width="42.54296875" style="15" customWidth="1"/>
    <col min="7" max="256" width="9.1796875" style="15"/>
    <col min="257" max="257" width="4.81640625" style="15" customWidth="1"/>
    <col min="258" max="259" width="9.1796875" style="15"/>
    <col min="260" max="260" width="27.453125" style="15" customWidth="1"/>
    <col min="261" max="261" width="9.1796875" style="15"/>
    <col min="262" max="262" width="42.54296875" style="15" customWidth="1"/>
    <col min="263" max="512" width="9.1796875" style="15"/>
    <col min="513" max="513" width="4.81640625" style="15" customWidth="1"/>
    <col min="514" max="515" width="9.1796875" style="15"/>
    <col min="516" max="516" width="27.453125" style="15" customWidth="1"/>
    <col min="517" max="517" width="9.1796875" style="15"/>
    <col min="518" max="518" width="42.54296875" style="15" customWidth="1"/>
    <col min="519" max="768" width="9.1796875" style="15"/>
    <col min="769" max="769" width="4.81640625" style="15" customWidth="1"/>
    <col min="770" max="771" width="9.1796875" style="15"/>
    <col min="772" max="772" width="27.453125" style="15" customWidth="1"/>
    <col min="773" max="773" width="9.1796875" style="15"/>
    <col min="774" max="774" width="42.54296875" style="15" customWidth="1"/>
    <col min="775" max="1024" width="9.1796875" style="15"/>
    <col min="1025" max="1025" width="4.81640625" style="15" customWidth="1"/>
    <col min="1026" max="1027" width="9.1796875" style="15"/>
    <col min="1028" max="1028" width="27.453125" style="15" customWidth="1"/>
    <col min="1029" max="1029" width="9.1796875" style="15"/>
    <col min="1030" max="1030" width="42.54296875" style="15" customWidth="1"/>
    <col min="1031" max="1280" width="9.1796875" style="15"/>
    <col min="1281" max="1281" width="4.81640625" style="15" customWidth="1"/>
    <col min="1282" max="1283" width="9.1796875" style="15"/>
    <col min="1284" max="1284" width="27.453125" style="15" customWidth="1"/>
    <col min="1285" max="1285" width="9.1796875" style="15"/>
    <col min="1286" max="1286" width="42.54296875" style="15" customWidth="1"/>
    <col min="1287" max="1536" width="9.1796875" style="15"/>
    <col min="1537" max="1537" width="4.81640625" style="15" customWidth="1"/>
    <col min="1538" max="1539" width="9.1796875" style="15"/>
    <col min="1540" max="1540" width="27.453125" style="15" customWidth="1"/>
    <col min="1541" max="1541" width="9.1796875" style="15"/>
    <col min="1542" max="1542" width="42.54296875" style="15" customWidth="1"/>
    <col min="1543" max="1792" width="9.1796875" style="15"/>
    <col min="1793" max="1793" width="4.81640625" style="15" customWidth="1"/>
    <col min="1794" max="1795" width="9.1796875" style="15"/>
    <col min="1796" max="1796" width="27.453125" style="15" customWidth="1"/>
    <col min="1797" max="1797" width="9.1796875" style="15"/>
    <col min="1798" max="1798" width="42.54296875" style="15" customWidth="1"/>
    <col min="1799" max="2048" width="9.1796875" style="15"/>
    <col min="2049" max="2049" width="4.81640625" style="15" customWidth="1"/>
    <col min="2050" max="2051" width="9.1796875" style="15"/>
    <col min="2052" max="2052" width="27.453125" style="15" customWidth="1"/>
    <col min="2053" max="2053" width="9.1796875" style="15"/>
    <col min="2054" max="2054" width="42.54296875" style="15" customWidth="1"/>
    <col min="2055" max="2304" width="9.1796875" style="15"/>
    <col min="2305" max="2305" width="4.81640625" style="15" customWidth="1"/>
    <col min="2306" max="2307" width="9.1796875" style="15"/>
    <col min="2308" max="2308" width="27.453125" style="15" customWidth="1"/>
    <col min="2309" max="2309" width="9.1796875" style="15"/>
    <col min="2310" max="2310" width="42.54296875" style="15" customWidth="1"/>
    <col min="2311" max="2560" width="9.1796875" style="15"/>
    <col min="2561" max="2561" width="4.81640625" style="15" customWidth="1"/>
    <col min="2562" max="2563" width="9.1796875" style="15"/>
    <col min="2564" max="2564" width="27.453125" style="15" customWidth="1"/>
    <col min="2565" max="2565" width="9.1796875" style="15"/>
    <col min="2566" max="2566" width="42.54296875" style="15" customWidth="1"/>
    <col min="2567" max="2816" width="9.1796875" style="15"/>
    <col min="2817" max="2817" width="4.81640625" style="15" customWidth="1"/>
    <col min="2818" max="2819" width="9.1796875" style="15"/>
    <col min="2820" max="2820" width="27.453125" style="15" customWidth="1"/>
    <col min="2821" max="2821" width="9.1796875" style="15"/>
    <col min="2822" max="2822" width="42.54296875" style="15" customWidth="1"/>
    <col min="2823" max="3072" width="9.1796875" style="15"/>
    <col min="3073" max="3073" width="4.81640625" style="15" customWidth="1"/>
    <col min="3074" max="3075" width="9.1796875" style="15"/>
    <col min="3076" max="3076" width="27.453125" style="15" customWidth="1"/>
    <col min="3077" max="3077" width="9.1796875" style="15"/>
    <col min="3078" max="3078" width="42.54296875" style="15" customWidth="1"/>
    <col min="3079" max="3328" width="9.1796875" style="15"/>
    <col min="3329" max="3329" width="4.81640625" style="15" customWidth="1"/>
    <col min="3330" max="3331" width="9.1796875" style="15"/>
    <col min="3332" max="3332" width="27.453125" style="15" customWidth="1"/>
    <col min="3333" max="3333" width="9.1796875" style="15"/>
    <col min="3334" max="3334" width="42.54296875" style="15" customWidth="1"/>
    <col min="3335" max="3584" width="9.1796875" style="15"/>
    <col min="3585" max="3585" width="4.81640625" style="15" customWidth="1"/>
    <col min="3586" max="3587" width="9.1796875" style="15"/>
    <col min="3588" max="3588" width="27.453125" style="15" customWidth="1"/>
    <col min="3589" max="3589" width="9.1796875" style="15"/>
    <col min="3590" max="3590" width="42.54296875" style="15" customWidth="1"/>
    <col min="3591" max="3840" width="9.1796875" style="15"/>
    <col min="3841" max="3841" width="4.81640625" style="15" customWidth="1"/>
    <col min="3842" max="3843" width="9.1796875" style="15"/>
    <col min="3844" max="3844" width="27.453125" style="15" customWidth="1"/>
    <col min="3845" max="3845" width="9.1796875" style="15"/>
    <col min="3846" max="3846" width="42.54296875" style="15" customWidth="1"/>
    <col min="3847" max="4096" width="9.1796875" style="15"/>
    <col min="4097" max="4097" width="4.81640625" style="15" customWidth="1"/>
    <col min="4098" max="4099" width="9.1796875" style="15"/>
    <col min="4100" max="4100" width="27.453125" style="15" customWidth="1"/>
    <col min="4101" max="4101" width="9.1796875" style="15"/>
    <col min="4102" max="4102" width="42.54296875" style="15" customWidth="1"/>
    <col min="4103" max="4352" width="9.1796875" style="15"/>
    <col min="4353" max="4353" width="4.81640625" style="15" customWidth="1"/>
    <col min="4354" max="4355" width="9.1796875" style="15"/>
    <col min="4356" max="4356" width="27.453125" style="15" customWidth="1"/>
    <col min="4357" max="4357" width="9.1796875" style="15"/>
    <col min="4358" max="4358" width="42.54296875" style="15" customWidth="1"/>
    <col min="4359" max="4608" width="9.1796875" style="15"/>
    <col min="4609" max="4609" width="4.81640625" style="15" customWidth="1"/>
    <col min="4610" max="4611" width="9.1796875" style="15"/>
    <col min="4612" max="4612" width="27.453125" style="15" customWidth="1"/>
    <col min="4613" max="4613" width="9.1796875" style="15"/>
    <col min="4614" max="4614" width="42.54296875" style="15" customWidth="1"/>
    <col min="4615" max="4864" width="9.1796875" style="15"/>
    <col min="4865" max="4865" width="4.81640625" style="15" customWidth="1"/>
    <col min="4866" max="4867" width="9.1796875" style="15"/>
    <col min="4868" max="4868" width="27.453125" style="15" customWidth="1"/>
    <col min="4869" max="4869" width="9.1796875" style="15"/>
    <col min="4870" max="4870" width="42.54296875" style="15" customWidth="1"/>
    <col min="4871" max="5120" width="9.1796875" style="15"/>
    <col min="5121" max="5121" width="4.81640625" style="15" customWidth="1"/>
    <col min="5122" max="5123" width="9.1796875" style="15"/>
    <col min="5124" max="5124" width="27.453125" style="15" customWidth="1"/>
    <col min="5125" max="5125" width="9.1796875" style="15"/>
    <col min="5126" max="5126" width="42.54296875" style="15" customWidth="1"/>
    <col min="5127" max="5376" width="9.1796875" style="15"/>
    <col min="5377" max="5377" width="4.81640625" style="15" customWidth="1"/>
    <col min="5378" max="5379" width="9.1796875" style="15"/>
    <col min="5380" max="5380" width="27.453125" style="15" customWidth="1"/>
    <col min="5381" max="5381" width="9.1796875" style="15"/>
    <col min="5382" max="5382" width="42.54296875" style="15" customWidth="1"/>
    <col min="5383" max="5632" width="9.1796875" style="15"/>
    <col min="5633" max="5633" width="4.81640625" style="15" customWidth="1"/>
    <col min="5634" max="5635" width="9.1796875" style="15"/>
    <col min="5636" max="5636" width="27.453125" style="15" customWidth="1"/>
    <col min="5637" max="5637" width="9.1796875" style="15"/>
    <col min="5638" max="5638" width="42.54296875" style="15" customWidth="1"/>
    <col min="5639" max="5888" width="9.1796875" style="15"/>
    <col min="5889" max="5889" width="4.81640625" style="15" customWidth="1"/>
    <col min="5890" max="5891" width="9.1796875" style="15"/>
    <col min="5892" max="5892" width="27.453125" style="15" customWidth="1"/>
    <col min="5893" max="5893" width="9.1796875" style="15"/>
    <col min="5894" max="5894" width="42.54296875" style="15" customWidth="1"/>
    <col min="5895" max="6144" width="9.1796875" style="15"/>
    <col min="6145" max="6145" width="4.81640625" style="15" customWidth="1"/>
    <col min="6146" max="6147" width="9.1796875" style="15"/>
    <col min="6148" max="6148" width="27.453125" style="15" customWidth="1"/>
    <col min="6149" max="6149" width="9.1796875" style="15"/>
    <col min="6150" max="6150" width="42.54296875" style="15" customWidth="1"/>
    <col min="6151" max="6400" width="9.1796875" style="15"/>
    <col min="6401" max="6401" width="4.81640625" style="15" customWidth="1"/>
    <col min="6402" max="6403" width="9.1796875" style="15"/>
    <col min="6404" max="6404" width="27.453125" style="15" customWidth="1"/>
    <col min="6405" max="6405" width="9.1796875" style="15"/>
    <col min="6406" max="6406" width="42.54296875" style="15" customWidth="1"/>
    <col min="6407" max="6656" width="9.1796875" style="15"/>
    <col min="6657" max="6657" width="4.81640625" style="15" customWidth="1"/>
    <col min="6658" max="6659" width="9.1796875" style="15"/>
    <col min="6660" max="6660" width="27.453125" style="15" customWidth="1"/>
    <col min="6661" max="6661" width="9.1796875" style="15"/>
    <col min="6662" max="6662" width="42.54296875" style="15" customWidth="1"/>
    <col min="6663" max="6912" width="9.1796875" style="15"/>
    <col min="6913" max="6913" width="4.81640625" style="15" customWidth="1"/>
    <col min="6914" max="6915" width="9.1796875" style="15"/>
    <col min="6916" max="6916" width="27.453125" style="15" customWidth="1"/>
    <col min="6917" max="6917" width="9.1796875" style="15"/>
    <col min="6918" max="6918" width="42.54296875" style="15" customWidth="1"/>
    <col min="6919" max="7168" width="9.1796875" style="15"/>
    <col min="7169" max="7169" width="4.81640625" style="15" customWidth="1"/>
    <col min="7170" max="7171" width="9.1796875" style="15"/>
    <col min="7172" max="7172" width="27.453125" style="15" customWidth="1"/>
    <col min="7173" max="7173" width="9.1796875" style="15"/>
    <col min="7174" max="7174" width="42.54296875" style="15" customWidth="1"/>
    <col min="7175" max="7424" width="9.1796875" style="15"/>
    <col min="7425" max="7425" width="4.81640625" style="15" customWidth="1"/>
    <col min="7426" max="7427" width="9.1796875" style="15"/>
    <col min="7428" max="7428" width="27.453125" style="15" customWidth="1"/>
    <col min="7429" max="7429" width="9.1796875" style="15"/>
    <col min="7430" max="7430" width="42.54296875" style="15" customWidth="1"/>
    <col min="7431" max="7680" width="9.1796875" style="15"/>
    <col min="7681" max="7681" width="4.81640625" style="15" customWidth="1"/>
    <col min="7682" max="7683" width="9.1796875" style="15"/>
    <col min="7684" max="7684" width="27.453125" style="15" customWidth="1"/>
    <col min="7685" max="7685" width="9.1796875" style="15"/>
    <col min="7686" max="7686" width="42.54296875" style="15" customWidth="1"/>
    <col min="7687" max="7936" width="9.1796875" style="15"/>
    <col min="7937" max="7937" width="4.81640625" style="15" customWidth="1"/>
    <col min="7938" max="7939" width="9.1796875" style="15"/>
    <col min="7940" max="7940" width="27.453125" style="15" customWidth="1"/>
    <col min="7941" max="7941" width="9.1796875" style="15"/>
    <col min="7942" max="7942" width="42.54296875" style="15" customWidth="1"/>
    <col min="7943" max="8192" width="9.1796875" style="15"/>
    <col min="8193" max="8193" width="4.81640625" style="15" customWidth="1"/>
    <col min="8194" max="8195" width="9.1796875" style="15"/>
    <col min="8196" max="8196" width="27.453125" style="15" customWidth="1"/>
    <col min="8197" max="8197" width="9.1796875" style="15"/>
    <col min="8198" max="8198" width="42.54296875" style="15" customWidth="1"/>
    <col min="8199" max="8448" width="9.1796875" style="15"/>
    <col min="8449" max="8449" width="4.81640625" style="15" customWidth="1"/>
    <col min="8450" max="8451" width="9.1796875" style="15"/>
    <col min="8452" max="8452" width="27.453125" style="15" customWidth="1"/>
    <col min="8453" max="8453" width="9.1796875" style="15"/>
    <col min="8454" max="8454" width="42.54296875" style="15" customWidth="1"/>
    <col min="8455" max="8704" width="9.1796875" style="15"/>
    <col min="8705" max="8705" width="4.81640625" style="15" customWidth="1"/>
    <col min="8706" max="8707" width="9.1796875" style="15"/>
    <col min="8708" max="8708" width="27.453125" style="15" customWidth="1"/>
    <col min="8709" max="8709" width="9.1796875" style="15"/>
    <col min="8710" max="8710" width="42.54296875" style="15" customWidth="1"/>
    <col min="8711" max="8960" width="9.1796875" style="15"/>
    <col min="8961" max="8961" width="4.81640625" style="15" customWidth="1"/>
    <col min="8962" max="8963" width="9.1796875" style="15"/>
    <col min="8964" max="8964" width="27.453125" style="15" customWidth="1"/>
    <col min="8965" max="8965" width="9.1796875" style="15"/>
    <col min="8966" max="8966" width="42.54296875" style="15" customWidth="1"/>
    <col min="8967" max="9216" width="9.1796875" style="15"/>
    <col min="9217" max="9217" width="4.81640625" style="15" customWidth="1"/>
    <col min="9218" max="9219" width="9.1796875" style="15"/>
    <col min="9220" max="9220" width="27.453125" style="15" customWidth="1"/>
    <col min="9221" max="9221" width="9.1796875" style="15"/>
    <col min="9222" max="9222" width="42.54296875" style="15" customWidth="1"/>
    <col min="9223" max="9472" width="9.1796875" style="15"/>
    <col min="9473" max="9473" width="4.81640625" style="15" customWidth="1"/>
    <col min="9474" max="9475" width="9.1796875" style="15"/>
    <col min="9476" max="9476" width="27.453125" style="15" customWidth="1"/>
    <col min="9477" max="9477" width="9.1796875" style="15"/>
    <col min="9478" max="9478" width="42.54296875" style="15" customWidth="1"/>
    <col min="9479" max="9728" width="9.1796875" style="15"/>
    <col min="9729" max="9729" width="4.81640625" style="15" customWidth="1"/>
    <col min="9730" max="9731" width="9.1796875" style="15"/>
    <col min="9732" max="9732" width="27.453125" style="15" customWidth="1"/>
    <col min="9733" max="9733" width="9.1796875" style="15"/>
    <col min="9734" max="9734" width="42.54296875" style="15" customWidth="1"/>
    <col min="9735" max="9984" width="9.1796875" style="15"/>
    <col min="9985" max="9985" width="4.81640625" style="15" customWidth="1"/>
    <col min="9986" max="9987" width="9.1796875" style="15"/>
    <col min="9988" max="9988" width="27.453125" style="15" customWidth="1"/>
    <col min="9989" max="9989" width="9.1796875" style="15"/>
    <col min="9990" max="9990" width="42.54296875" style="15" customWidth="1"/>
    <col min="9991" max="10240" width="9.1796875" style="15"/>
    <col min="10241" max="10241" width="4.81640625" style="15" customWidth="1"/>
    <col min="10242" max="10243" width="9.1796875" style="15"/>
    <col min="10244" max="10244" width="27.453125" style="15" customWidth="1"/>
    <col min="10245" max="10245" width="9.1796875" style="15"/>
    <col min="10246" max="10246" width="42.54296875" style="15" customWidth="1"/>
    <col min="10247" max="10496" width="9.1796875" style="15"/>
    <col min="10497" max="10497" width="4.81640625" style="15" customWidth="1"/>
    <col min="10498" max="10499" width="9.1796875" style="15"/>
    <col min="10500" max="10500" width="27.453125" style="15" customWidth="1"/>
    <col min="10501" max="10501" width="9.1796875" style="15"/>
    <col min="10502" max="10502" width="42.54296875" style="15" customWidth="1"/>
    <col min="10503" max="10752" width="9.1796875" style="15"/>
    <col min="10753" max="10753" width="4.81640625" style="15" customWidth="1"/>
    <col min="10754" max="10755" width="9.1796875" style="15"/>
    <col min="10756" max="10756" width="27.453125" style="15" customWidth="1"/>
    <col min="10757" max="10757" width="9.1796875" style="15"/>
    <col min="10758" max="10758" width="42.54296875" style="15" customWidth="1"/>
    <col min="10759" max="11008" width="9.1796875" style="15"/>
    <col min="11009" max="11009" width="4.81640625" style="15" customWidth="1"/>
    <col min="11010" max="11011" width="9.1796875" style="15"/>
    <col min="11012" max="11012" width="27.453125" style="15" customWidth="1"/>
    <col min="11013" max="11013" width="9.1796875" style="15"/>
    <col min="11014" max="11014" width="42.54296875" style="15" customWidth="1"/>
    <col min="11015" max="11264" width="9.1796875" style="15"/>
    <col min="11265" max="11265" width="4.81640625" style="15" customWidth="1"/>
    <col min="11266" max="11267" width="9.1796875" style="15"/>
    <col min="11268" max="11268" width="27.453125" style="15" customWidth="1"/>
    <col min="11269" max="11269" width="9.1796875" style="15"/>
    <col min="11270" max="11270" width="42.54296875" style="15" customWidth="1"/>
    <col min="11271" max="11520" width="9.1796875" style="15"/>
    <col min="11521" max="11521" width="4.81640625" style="15" customWidth="1"/>
    <col min="11522" max="11523" width="9.1796875" style="15"/>
    <col min="11524" max="11524" width="27.453125" style="15" customWidth="1"/>
    <col min="11525" max="11525" width="9.1796875" style="15"/>
    <col min="11526" max="11526" width="42.54296875" style="15" customWidth="1"/>
    <col min="11527" max="11776" width="9.1796875" style="15"/>
    <col min="11777" max="11777" width="4.81640625" style="15" customWidth="1"/>
    <col min="11778" max="11779" width="9.1796875" style="15"/>
    <col min="11780" max="11780" width="27.453125" style="15" customWidth="1"/>
    <col min="11781" max="11781" width="9.1796875" style="15"/>
    <col min="11782" max="11782" width="42.54296875" style="15" customWidth="1"/>
    <col min="11783" max="12032" width="9.1796875" style="15"/>
    <col min="12033" max="12033" width="4.81640625" style="15" customWidth="1"/>
    <col min="12034" max="12035" width="9.1796875" style="15"/>
    <col min="12036" max="12036" width="27.453125" style="15" customWidth="1"/>
    <col min="12037" max="12037" width="9.1796875" style="15"/>
    <col min="12038" max="12038" width="42.54296875" style="15" customWidth="1"/>
    <col min="12039" max="12288" width="9.1796875" style="15"/>
    <col min="12289" max="12289" width="4.81640625" style="15" customWidth="1"/>
    <col min="12290" max="12291" width="9.1796875" style="15"/>
    <col min="12292" max="12292" width="27.453125" style="15" customWidth="1"/>
    <col min="12293" max="12293" width="9.1796875" style="15"/>
    <col min="12294" max="12294" width="42.54296875" style="15" customWidth="1"/>
    <col min="12295" max="12544" width="9.1796875" style="15"/>
    <col min="12545" max="12545" width="4.81640625" style="15" customWidth="1"/>
    <col min="12546" max="12547" width="9.1796875" style="15"/>
    <col min="12548" max="12548" width="27.453125" style="15" customWidth="1"/>
    <col min="12549" max="12549" width="9.1796875" style="15"/>
    <col min="12550" max="12550" width="42.54296875" style="15" customWidth="1"/>
    <col min="12551" max="12800" width="9.1796875" style="15"/>
    <col min="12801" max="12801" width="4.81640625" style="15" customWidth="1"/>
    <col min="12802" max="12803" width="9.1796875" style="15"/>
    <col min="12804" max="12804" width="27.453125" style="15" customWidth="1"/>
    <col min="12805" max="12805" width="9.1796875" style="15"/>
    <col min="12806" max="12806" width="42.54296875" style="15" customWidth="1"/>
    <col min="12807" max="13056" width="9.1796875" style="15"/>
    <col min="13057" max="13057" width="4.81640625" style="15" customWidth="1"/>
    <col min="13058" max="13059" width="9.1796875" style="15"/>
    <col min="13060" max="13060" width="27.453125" style="15" customWidth="1"/>
    <col min="13061" max="13061" width="9.1796875" style="15"/>
    <col min="13062" max="13062" width="42.54296875" style="15" customWidth="1"/>
    <col min="13063" max="13312" width="9.1796875" style="15"/>
    <col min="13313" max="13313" width="4.81640625" style="15" customWidth="1"/>
    <col min="13314" max="13315" width="9.1796875" style="15"/>
    <col min="13316" max="13316" width="27.453125" style="15" customWidth="1"/>
    <col min="13317" max="13317" width="9.1796875" style="15"/>
    <col min="13318" max="13318" width="42.54296875" style="15" customWidth="1"/>
    <col min="13319" max="13568" width="9.1796875" style="15"/>
    <col min="13569" max="13569" width="4.81640625" style="15" customWidth="1"/>
    <col min="13570" max="13571" width="9.1796875" style="15"/>
    <col min="13572" max="13572" width="27.453125" style="15" customWidth="1"/>
    <col min="13573" max="13573" width="9.1796875" style="15"/>
    <col min="13574" max="13574" width="42.54296875" style="15" customWidth="1"/>
    <col min="13575" max="13824" width="9.1796875" style="15"/>
    <col min="13825" max="13825" width="4.81640625" style="15" customWidth="1"/>
    <col min="13826" max="13827" width="9.1796875" style="15"/>
    <col min="13828" max="13828" width="27.453125" style="15" customWidth="1"/>
    <col min="13829" max="13829" width="9.1796875" style="15"/>
    <col min="13830" max="13830" width="42.54296875" style="15" customWidth="1"/>
    <col min="13831" max="14080" width="9.1796875" style="15"/>
    <col min="14081" max="14081" width="4.81640625" style="15" customWidth="1"/>
    <col min="14082" max="14083" width="9.1796875" style="15"/>
    <col min="14084" max="14084" width="27.453125" style="15" customWidth="1"/>
    <col min="14085" max="14085" width="9.1796875" style="15"/>
    <col min="14086" max="14086" width="42.54296875" style="15" customWidth="1"/>
    <col min="14087" max="14336" width="9.1796875" style="15"/>
    <col min="14337" max="14337" width="4.81640625" style="15" customWidth="1"/>
    <col min="14338" max="14339" width="9.1796875" style="15"/>
    <col min="14340" max="14340" width="27.453125" style="15" customWidth="1"/>
    <col min="14341" max="14341" width="9.1796875" style="15"/>
    <col min="14342" max="14342" width="42.54296875" style="15" customWidth="1"/>
    <col min="14343" max="14592" width="9.1796875" style="15"/>
    <col min="14593" max="14593" width="4.81640625" style="15" customWidth="1"/>
    <col min="14594" max="14595" width="9.1796875" style="15"/>
    <col min="14596" max="14596" width="27.453125" style="15" customWidth="1"/>
    <col min="14597" max="14597" width="9.1796875" style="15"/>
    <col min="14598" max="14598" width="42.54296875" style="15" customWidth="1"/>
    <col min="14599" max="14848" width="9.1796875" style="15"/>
    <col min="14849" max="14849" width="4.81640625" style="15" customWidth="1"/>
    <col min="14850" max="14851" width="9.1796875" style="15"/>
    <col min="14852" max="14852" width="27.453125" style="15" customWidth="1"/>
    <col min="14853" max="14853" width="9.1796875" style="15"/>
    <col min="14854" max="14854" width="42.54296875" style="15" customWidth="1"/>
    <col min="14855" max="15104" width="9.1796875" style="15"/>
    <col min="15105" max="15105" width="4.81640625" style="15" customWidth="1"/>
    <col min="15106" max="15107" width="9.1796875" style="15"/>
    <col min="15108" max="15108" width="27.453125" style="15" customWidth="1"/>
    <col min="15109" max="15109" width="9.1796875" style="15"/>
    <col min="15110" max="15110" width="42.54296875" style="15" customWidth="1"/>
    <col min="15111" max="15360" width="9.1796875" style="15"/>
    <col min="15361" max="15361" width="4.81640625" style="15" customWidth="1"/>
    <col min="15362" max="15363" width="9.1796875" style="15"/>
    <col min="15364" max="15364" width="27.453125" style="15" customWidth="1"/>
    <col min="15365" max="15365" width="9.1796875" style="15"/>
    <col min="15366" max="15366" width="42.54296875" style="15" customWidth="1"/>
    <col min="15367" max="15616" width="9.1796875" style="15"/>
    <col min="15617" max="15617" width="4.81640625" style="15" customWidth="1"/>
    <col min="15618" max="15619" width="9.1796875" style="15"/>
    <col min="15620" max="15620" width="27.453125" style="15" customWidth="1"/>
    <col min="15621" max="15621" width="9.1796875" style="15"/>
    <col min="15622" max="15622" width="42.54296875" style="15" customWidth="1"/>
    <col min="15623" max="15872" width="9.1796875" style="15"/>
    <col min="15873" max="15873" width="4.81640625" style="15" customWidth="1"/>
    <col min="15874" max="15875" width="9.1796875" style="15"/>
    <col min="15876" max="15876" width="27.453125" style="15" customWidth="1"/>
    <col min="15877" max="15877" width="9.1796875" style="15"/>
    <col min="15878" max="15878" width="42.54296875" style="15" customWidth="1"/>
    <col min="15879" max="16128" width="9.1796875" style="15"/>
    <col min="16129" max="16129" width="4.81640625" style="15" customWidth="1"/>
    <col min="16130" max="16131" width="9.1796875" style="15"/>
    <col min="16132" max="16132" width="27.453125" style="15" customWidth="1"/>
    <col min="16133" max="16133" width="9.1796875" style="15"/>
    <col min="16134" max="16134" width="42.54296875" style="15" customWidth="1"/>
    <col min="16135" max="16384" width="9.1796875" style="15"/>
  </cols>
  <sheetData>
    <row r="1" spans="1:6" x14ac:dyDescent="0.35">
      <c r="A1" s="106"/>
      <c r="B1" s="106"/>
      <c r="C1" s="106"/>
      <c r="D1" s="106"/>
      <c r="E1" s="106"/>
      <c r="F1" s="106"/>
    </row>
    <row r="2" spans="1:6" x14ac:dyDescent="0.35">
      <c r="A2" s="106"/>
      <c r="B2" s="106"/>
      <c r="C2" s="106"/>
      <c r="D2" s="106"/>
      <c r="E2" s="106"/>
      <c r="F2" s="106"/>
    </row>
    <row r="3" spans="1:6" x14ac:dyDescent="0.35">
      <c r="A3" s="106"/>
      <c r="B3" s="106"/>
      <c r="C3" s="106"/>
      <c r="D3" s="106"/>
      <c r="E3" s="106"/>
      <c r="F3" s="106"/>
    </row>
    <row r="4" spans="1:6" x14ac:dyDescent="0.35">
      <c r="A4" s="106"/>
      <c r="B4" s="106"/>
      <c r="C4" s="106"/>
      <c r="D4" s="106"/>
      <c r="E4" s="106"/>
      <c r="F4" s="106"/>
    </row>
    <row r="5" spans="1:6" ht="28" customHeight="1" x14ac:dyDescent="0.35">
      <c r="A5" s="106"/>
      <c r="B5" s="116" t="s">
        <v>0</v>
      </c>
      <c r="C5" s="116"/>
      <c r="D5" s="116"/>
      <c r="E5" s="116"/>
      <c r="F5" s="116"/>
    </row>
    <row r="6" spans="1:6" ht="28" x14ac:dyDescent="0.6">
      <c r="A6" s="106"/>
      <c r="B6" s="117" t="s">
        <v>1</v>
      </c>
      <c r="C6" s="117"/>
      <c r="D6" s="117"/>
      <c r="E6" s="117"/>
      <c r="F6" s="117"/>
    </row>
    <row r="7" spans="1:6" ht="25" x14ac:dyDescent="0.5">
      <c r="A7" s="106"/>
      <c r="B7" s="118" t="s">
        <v>176</v>
      </c>
      <c r="C7" s="119"/>
      <c r="D7" s="119"/>
      <c r="E7" s="119"/>
      <c r="F7" s="119"/>
    </row>
    <row r="8" spans="1:6" ht="18" x14ac:dyDescent="0.4">
      <c r="A8" s="106"/>
      <c r="B8" s="120"/>
      <c r="C8" s="120"/>
      <c r="D8" s="120"/>
      <c r="E8" s="120"/>
      <c r="F8" s="120"/>
    </row>
    <row r="9" spans="1:6" ht="20" x14ac:dyDescent="0.4">
      <c r="A9" s="106"/>
      <c r="B9" s="122" t="s">
        <v>2</v>
      </c>
      <c r="C9" s="122"/>
      <c r="D9" s="122"/>
      <c r="E9" s="122"/>
      <c r="F9" s="122"/>
    </row>
    <row r="10" spans="1:6" ht="20" x14ac:dyDescent="0.4">
      <c r="A10" s="106"/>
      <c r="B10" s="123" t="s">
        <v>3</v>
      </c>
      <c r="C10" s="123"/>
      <c r="D10" s="123"/>
      <c r="E10" s="123"/>
      <c r="F10" s="123"/>
    </row>
    <row r="11" spans="1:6" x14ac:dyDescent="0.35">
      <c r="A11" s="106"/>
      <c r="B11" s="106"/>
      <c r="C11" s="107"/>
      <c r="D11" s="106"/>
      <c r="E11" s="106"/>
      <c r="F11" s="106"/>
    </row>
    <row r="12" spans="1:6" x14ac:dyDescent="0.35">
      <c r="A12" s="106"/>
      <c r="B12" s="106"/>
      <c r="C12" s="107"/>
      <c r="D12" s="106"/>
      <c r="E12" s="106"/>
      <c r="F12" s="106"/>
    </row>
    <row r="13" spans="1:6" ht="20" x14ac:dyDescent="0.4">
      <c r="A13" s="106"/>
      <c r="B13" s="121"/>
      <c r="C13" s="121"/>
      <c r="D13" s="121"/>
      <c r="E13" s="121"/>
      <c r="F13" s="121"/>
    </row>
    <row r="14" spans="1:6" x14ac:dyDescent="0.35">
      <c r="A14" s="106"/>
      <c r="B14" s="115"/>
      <c r="C14" s="115"/>
      <c r="D14" s="115"/>
      <c r="E14" s="115"/>
      <c r="F14" s="115"/>
    </row>
    <row r="15" spans="1:6" x14ac:dyDescent="0.35">
      <c r="A15" s="106"/>
      <c r="B15" s="115"/>
      <c r="C15" s="115"/>
      <c r="D15" s="115"/>
      <c r="E15" s="115"/>
      <c r="F15" s="115"/>
    </row>
  </sheetData>
  <sheetProtection algorithmName="SHA-512" hashValue="0InDYoYutWzXkk3gNvqwHf204StipJNVZU5m9U9zWJsRDQJ7mTMnd6eigB+dDecdoHUcKQRk47CzGtplPfG7sQ==" saltValue="vWmhKZY3N4tP5YlIalzEwA==" spinCount="100000" sheet="1" objects="1" scenarios="1"/>
  <mergeCells count="9">
    <mergeCell ref="B15:F15"/>
    <mergeCell ref="B14:F14"/>
    <mergeCell ref="B5:F5"/>
    <mergeCell ref="B6:F6"/>
    <mergeCell ref="B7:F7"/>
    <mergeCell ref="B8:F8"/>
    <mergeCell ref="B13:F13"/>
    <mergeCell ref="B9:F9"/>
    <mergeCell ref="B10:F10"/>
  </mergeCells>
  <printOptions horizontalCentered="1"/>
  <pageMargins left="0.7" right="0.7" top="0.75" bottom="0.75" header="0.3" footer="0.3"/>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61BD1F-67B2-49FF-AC86-50A9A820B71A}">
  <dimension ref="A1:S266"/>
  <sheetViews>
    <sheetView showGridLines="0" zoomScaleNormal="100" workbookViewId="0">
      <pane ySplit="9" topLeftCell="A10" activePane="bottomLeft" state="frozen"/>
      <selection pane="bottomLeft"/>
    </sheetView>
  </sheetViews>
  <sheetFormatPr defaultColWidth="9.1796875" defaultRowHeight="14.5" x14ac:dyDescent="0.35"/>
  <cols>
    <col min="1" max="1" width="5.453125" style="15" customWidth="1"/>
    <col min="2" max="2" width="43.26953125" style="15" customWidth="1"/>
    <col min="3" max="3" width="35.81640625" style="15" customWidth="1"/>
    <col min="4" max="4" width="21" style="15" customWidth="1"/>
    <col min="5" max="5" width="24.54296875" style="15" customWidth="1"/>
    <col min="6" max="6" width="27.1796875" style="15" customWidth="1"/>
    <col min="7" max="7" width="36.81640625" style="15" customWidth="1"/>
    <col min="8" max="9" width="13.81640625" style="15" customWidth="1"/>
    <col min="10" max="21" width="12" style="15" customWidth="1"/>
    <col min="22" max="256" width="9.1796875" style="15"/>
    <col min="257" max="257" width="5.453125" style="15" customWidth="1"/>
    <col min="258" max="258" width="41.453125" style="15" customWidth="1"/>
    <col min="259" max="259" width="35.81640625" style="15" customWidth="1"/>
    <col min="260" max="260" width="21" style="15" customWidth="1"/>
    <col min="261" max="261" width="24.54296875" style="15" customWidth="1"/>
    <col min="262" max="262" width="27.1796875" style="15" customWidth="1"/>
    <col min="263" max="263" width="36.81640625" style="15" customWidth="1"/>
    <col min="264" max="265" width="13.81640625" style="15" customWidth="1"/>
    <col min="266" max="277" width="12" style="15" customWidth="1"/>
    <col min="278" max="512" width="9.1796875" style="15"/>
    <col min="513" max="513" width="5.453125" style="15" customWidth="1"/>
    <col min="514" max="514" width="41.453125" style="15" customWidth="1"/>
    <col min="515" max="515" width="35.81640625" style="15" customWidth="1"/>
    <col min="516" max="516" width="21" style="15" customWidth="1"/>
    <col min="517" max="517" width="24.54296875" style="15" customWidth="1"/>
    <col min="518" max="518" width="27.1796875" style="15" customWidth="1"/>
    <col min="519" max="519" width="36.81640625" style="15" customWidth="1"/>
    <col min="520" max="521" width="13.81640625" style="15" customWidth="1"/>
    <col min="522" max="533" width="12" style="15" customWidth="1"/>
    <col min="534" max="768" width="9.1796875" style="15"/>
    <col min="769" max="769" width="5.453125" style="15" customWidth="1"/>
    <col min="770" max="770" width="41.453125" style="15" customWidth="1"/>
    <col min="771" max="771" width="35.81640625" style="15" customWidth="1"/>
    <col min="772" max="772" width="21" style="15" customWidth="1"/>
    <col min="773" max="773" width="24.54296875" style="15" customWidth="1"/>
    <col min="774" max="774" width="27.1796875" style="15" customWidth="1"/>
    <col min="775" max="775" width="36.81640625" style="15" customWidth="1"/>
    <col min="776" max="777" width="13.81640625" style="15" customWidth="1"/>
    <col min="778" max="789" width="12" style="15" customWidth="1"/>
    <col min="790" max="1024" width="9.1796875" style="15"/>
    <col min="1025" max="1025" width="5.453125" style="15" customWidth="1"/>
    <col min="1026" max="1026" width="41.453125" style="15" customWidth="1"/>
    <col min="1027" max="1027" width="35.81640625" style="15" customWidth="1"/>
    <col min="1028" max="1028" width="21" style="15" customWidth="1"/>
    <col min="1029" max="1029" width="24.54296875" style="15" customWidth="1"/>
    <col min="1030" max="1030" width="27.1796875" style="15" customWidth="1"/>
    <col min="1031" max="1031" width="36.81640625" style="15" customWidth="1"/>
    <col min="1032" max="1033" width="13.81640625" style="15" customWidth="1"/>
    <col min="1034" max="1045" width="12" style="15" customWidth="1"/>
    <col min="1046" max="1280" width="9.1796875" style="15"/>
    <col min="1281" max="1281" width="5.453125" style="15" customWidth="1"/>
    <col min="1282" max="1282" width="41.453125" style="15" customWidth="1"/>
    <col min="1283" max="1283" width="35.81640625" style="15" customWidth="1"/>
    <col min="1284" max="1284" width="21" style="15" customWidth="1"/>
    <col min="1285" max="1285" width="24.54296875" style="15" customWidth="1"/>
    <col min="1286" max="1286" width="27.1796875" style="15" customWidth="1"/>
    <col min="1287" max="1287" width="36.81640625" style="15" customWidth="1"/>
    <col min="1288" max="1289" width="13.81640625" style="15" customWidth="1"/>
    <col min="1290" max="1301" width="12" style="15" customWidth="1"/>
    <col min="1302" max="1536" width="9.1796875" style="15"/>
    <col min="1537" max="1537" width="5.453125" style="15" customWidth="1"/>
    <col min="1538" max="1538" width="41.453125" style="15" customWidth="1"/>
    <col min="1539" max="1539" width="35.81640625" style="15" customWidth="1"/>
    <col min="1540" max="1540" width="21" style="15" customWidth="1"/>
    <col min="1541" max="1541" width="24.54296875" style="15" customWidth="1"/>
    <col min="1542" max="1542" width="27.1796875" style="15" customWidth="1"/>
    <col min="1543" max="1543" width="36.81640625" style="15" customWidth="1"/>
    <col min="1544" max="1545" width="13.81640625" style="15" customWidth="1"/>
    <col min="1546" max="1557" width="12" style="15" customWidth="1"/>
    <col min="1558" max="1792" width="9.1796875" style="15"/>
    <col min="1793" max="1793" width="5.453125" style="15" customWidth="1"/>
    <col min="1794" max="1794" width="41.453125" style="15" customWidth="1"/>
    <col min="1795" max="1795" width="35.81640625" style="15" customWidth="1"/>
    <col min="1796" max="1796" width="21" style="15" customWidth="1"/>
    <col min="1797" max="1797" width="24.54296875" style="15" customWidth="1"/>
    <col min="1798" max="1798" width="27.1796875" style="15" customWidth="1"/>
    <col min="1799" max="1799" width="36.81640625" style="15" customWidth="1"/>
    <col min="1800" max="1801" width="13.81640625" style="15" customWidth="1"/>
    <col min="1802" max="1813" width="12" style="15" customWidth="1"/>
    <col min="1814" max="2048" width="9.1796875" style="15"/>
    <col min="2049" max="2049" width="5.453125" style="15" customWidth="1"/>
    <col min="2050" max="2050" width="41.453125" style="15" customWidth="1"/>
    <col min="2051" max="2051" width="35.81640625" style="15" customWidth="1"/>
    <col min="2052" max="2052" width="21" style="15" customWidth="1"/>
    <col min="2053" max="2053" width="24.54296875" style="15" customWidth="1"/>
    <col min="2054" max="2054" width="27.1796875" style="15" customWidth="1"/>
    <col min="2055" max="2055" width="36.81640625" style="15" customWidth="1"/>
    <col min="2056" max="2057" width="13.81640625" style="15" customWidth="1"/>
    <col min="2058" max="2069" width="12" style="15" customWidth="1"/>
    <col min="2070" max="2304" width="9.1796875" style="15"/>
    <col min="2305" max="2305" width="5.453125" style="15" customWidth="1"/>
    <col min="2306" max="2306" width="41.453125" style="15" customWidth="1"/>
    <col min="2307" max="2307" width="35.81640625" style="15" customWidth="1"/>
    <col min="2308" max="2308" width="21" style="15" customWidth="1"/>
    <col min="2309" max="2309" width="24.54296875" style="15" customWidth="1"/>
    <col min="2310" max="2310" width="27.1796875" style="15" customWidth="1"/>
    <col min="2311" max="2311" width="36.81640625" style="15" customWidth="1"/>
    <col min="2312" max="2313" width="13.81640625" style="15" customWidth="1"/>
    <col min="2314" max="2325" width="12" style="15" customWidth="1"/>
    <col min="2326" max="2560" width="9.1796875" style="15"/>
    <col min="2561" max="2561" width="5.453125" style="15" customWidth="1"/>
    <col min="2562" max="2562" width="41.453125" style="15" customWidth="1"/>
    <col min="2563" max="2563" width="35.81640625" style="15" customWidth="1"/>
    <col min="2564" max="2564" width="21" style="15" customWidth="1"/>
    <col min="2565" max="2565" width="24.54296875" style="15" customWidth="1"/>
    <col min="2566" max="2566" width="27.1796875" style="15" customWidth="1"/>
    <col min="2567" max="2567" width="36.81640625" style="15" customWidth="1"/>
    <col min="2568" max="2569" width="13.81640625" style="15" customWidth="1"/>
    <col min="2570" max="2581" width="12" style="15" customWidth="1"/>
    <col min="2582" max="2816" width="9.1796875" style="15"/>
    <col min="2817" max="2817" width="5.453125" style="15" customWidth="1"/>
    <col min="2818" max="2818" width="41.453125" style="15" customWidth="1"/>
    <col min="2819" max="2819" width="35.81640625" style="15" customWidth="1"/>
    <col min="2820" max="2820" width="21" style="15" customWidth="1"/>
    <col min="2821" max="2821" width="24.54296875" style="15" customWidth="1"/>
    <col min="2822" max="2822" width="27.1796875" style="15" customWidth="1"/>
    <col min="2823" max="2823" width="36.81640625" style="15" customWidth="1"/>
    <col min="2824" max="2825" width="13.81640625" style="15" customWidth="1"/>
    <col min="2826" max="2837" width="12" style="15" customWidth="1"/>
    <col min="2838" max="3072" width="9.1796875" style="15"/>
    <col min="3073" max="3073" width="5.453125" style="15" customWidth="1"/>
    <col min="3074" max="3074" width="41.453125" style="15" customWidth="1"/>
    <col min="3075" max="3075" width="35.81640625" style="15" customWidth="1"/>
    <col min="3076" max="3076" width="21" style="15" customWidth="1"/>
    <col min="3077" max="3077" width="24.54296875" style="15" customWidth="1"/>
    <col min="3078" max="3078" width="27.1796875" style="15" customWidth="1"/>
    <col min="3079" max="3079" width="36.81640625" style="15" customWidth="1"/>
    <col min="3080" max="3081" width="13.81640625" style="15" customWidth="1"/>
    <col min="3082" max="3093" width="12" style="15" customWidth="1"/>
    <col min="3094" max="3328" width="9.1796875" style="15"/>
    <col min="3329" max="3329" width="5.453125" style="15" customWidth="1"/>
    <col min="3330" max="3330" width="41.453125" style="15" customWidth="1"/>
    <col min="3331" max="3331" width="35.81640625" style="15" customWidth="1"/>
    <col min="3332" max="3332" width="21" style="15" customWidth="1"/>
    <col min="3333" max="3333" width="24.54296875" style="15" customWidth="1"/>
    <col min="3334" max="3334" width="27.1796875" style="15" customWidth="1"/>
    <col min="3335" max="3335" width="36.81640625" style="15" customWidth="1"/>
    <col min="3336" max="3337" width="13.81640625" style="15" customWidth="1"/>
    <col min="3338" max="3349" width="12" style="15" customWidth="1"/>
    <col min="3350" max="3584" width="9.1796875" style="15"/>
    <col min="3585" max="3585" width="5.453125" style="15" customWidth="1"/>
    <col min="3586" max="3586" width="41.453125" style="15" customWidth="1"/>
    <col min="3587" max="3587" width="35.81640625" style="15" customWidth="1"/>
    <col min="3588" max="3588" width="21" style="15" customWidth="1"/>
    <col min="3589" max="3589" width="24.54296875" style="15" customWidth="1"/>
    <col min="3590" max="3590" width="27.1796875" style="15" customWidth="1"/>
    <col min="3591" max="3591" width="36.81640625" style="15" customWidth="1"/>
    <col min="3592" max="3593" width="13.81640625" style="15" customWidth="1"/>
    <col min="3594" max="3605" width="12" style="15" customWidth="1"/>
    <col min="3606" max="3840" width="9.1796875" style="15"/>
    <col min="3841" max="3841" width="5.453125" style="15" customWidth="1"/>
    <col min="3842" max="3842" width="41.453125" style="15" customWidth="1"/>
    <col min="3843" max="3843" width="35.81640625" style="15" customWidth="1"/>
    <col min="3844" max="3844" width="21" style="15" customWidth="1"/>
    <col min="3845" max="3845" width="24.54296875" style="15" customWidth="1"/>
    <col min="3846" max="3846" width="27.1796875" style="15" customWidth="1"/>
    <col min="3847" max="3847" width="36.81640625" style="15" customWidth="1"/>
    <col min="3848" max="3849" width="13.81640625" style="15" customWidth="1"/>
    <col min="3850" max="3861" width="12" style="15" customWidth="1"/>
    <col min="3862" max="4096" width="9.1796875" style="15"/>
    <col min="4097" max="4097" width="5.453125" style="15" customWidth="1"/>
    <col min="4098" max="4098" width="41.453125" style="15" customWidth="1"/>
    <col min="4099" max="4099" width="35.81640625" style="15" customWidth="1"/>
    <col min="4100" max="4100" width="21" style="15" customWidth="1"/>
    <col min="4101" max="4101" width="24.54296875" style="15" customWidth="1"/>
    <col min="4102" max="4102" width="27.1796875" style="15" customWidth="1"/>
    <col min="4103" max="4103" width="36.81640625" style="15" customWidth="1"/>
    <col min="4104" max="4105" width="13.81640625" style="15" customWidth="1"/>
    <col min="4106" max="4117" width="12" style="15" customWidth="1"/>
    <col min="4118" max="4352" width="9.1796875" style="15"/>
    <col min="4353" max="4353" width="5.453125" style="15" customWidth="1"/>
    <col min="4354" max="4354" width="41.453125" style="15" customWidth="1"/>
    <col min="4355" max="4355" width="35.81640625" style="15" customWidth="1"/>
    <col min="4356" max="4356" width="21" style="15" customWidth="1"/>
    <col min="4357" max="4357" width="24.54296875" style="15" customWidth="1"/>
    <col min="4358" max="4358" width="27.1796875" style="15" customWidth="1"/>
    <col min="4359" max="4359" width="36.81640625" style="15" customWidth="1"/>
    <col min="4360" max="4361" width="13.81640625" style="15" customWidth="1"/>
    <col min="4362" max="4373" width="12" style="15" customWidth="1"/>
    <col min="4374" max="4608" width="9.1796875" style="15"/>
    <col min="4609" max="4609" width="5.453125" style="15" customWidth="1"/>
    <col min="4610" max="4610" width="41.453125" style="15" customWidth="1"/>
    <col min="4611" max="4611" width="35.81640625" style="15" customWidth="1"/>
    <col min="4612" max="4612" width="21" style="15" customWidth="1"/>
    <col min="4613" max="4613" width="24.54296875" style="15" customWidth="1"/>
    <col min="4614" max="4614" width="27.1796875" style="15" customWidth="1"/>
    <col min="4615" max="4615" width="36.81640625" style="15" customWidth="1"/>
    <col min="4616" max="4617" width="13.81640625" style="15" customWidth="1"/>
    <col min="4618" max="4629" width="12" style="15" customWidth="1"/>
    <col min="4630" max="4864" width="9.1796875" style="15"/>
    <col min="4865" max="4865" width="5.453125" style="15" customWidth="1"/>
    <col min="4866" max="4866" width="41.453125" style="15" customWidth="1"/>
    <col min="4867" max="4867" width="35.81640625" style="15" customWidth="1"/>
    <col min="4868" max="4868" width="21" style="15" customWidth="1"/>
    <col min="4869" max="4869" width="24.54296875" style="15" customWidth="1"/>
    <col min="4870" max="4870" width="27.1796875" style="15" customWidth="1"/>
    <col min="4871" max="4871" width="36.81640625" style="15" customWidth="1"/>
    <col min="4872" max="4873" width="13.81640625" style="15" customWidth="1"/>
    <col min="4874" max="4885" width="12" style="15" customWidth="1"/>
    <col min="4886" max="5120" width="9.1796875" style="15"/>
    <col min="5121" max="5121" width="5.453125" style="15" customWidth="1"/>
    <col min="5122" max="5122" width="41.453125" style="15" customWidth="1"/>
    <col min="5123" max="5123" width="35.81640625" style="15" customWidth="1"/>
    <col min="5124" max="5124" width="21" style="15" customWidth="1"/>
    <col min="5125" max="5125" width="24.54296875" style="15" customWidth="1"/>
    <col min="5126" max="5126" width="27.1796875" style="15" customWidth="1"/>
    <col min="5127" max="5127" width="36.81640625" style="15" customWidth="1"/>
    <col min="5128" max="5129" width="13.81640625" style="15" customWidth="1"/>
    <col min="5130" max="5141" width="12" style="15" customWidth="1"/>
    <col min="5142" max="5376" width="9.1796875" style="15"/>
    <col min="5377" max="5377" width="5.453125" style="15" customWidth="1"/>
    <col min="5378" max="5378" width="41.453125" style="15" customWidth="1"/>
    <col min="5379" max="5379" width="35.81640625" style="15" customWidth="1"/>
    <col min="5380" max="5380" width="21" style="15" customWidth="1"/>
    <col min="5381" max="5381" width="24.54296875" style="15" customWidth="1"/>
    <col min="5382" max="5382" width="27.1796875" style="15" customWidth="1"/>
    <col min="5383" max="5383" width="36.81640625" style="15" customWidth="1"/>
    <col min="5384" max="5385" width="13.81640625" style="15" customWidth="1"/>
    <col min="5386" max="5397" width="12" style="15" customWidth="1"/>
    <col min="5398" max="5632" width="9.1796875" style="15"/>
    <col min="5633" max="5633" width="5.453125" style="15" customWidth="1"/>
    <col min="5634" max="5634" width="41.453125" style="15" customWidth="1"/>
    <col min="5635" max="5635" width="35.81640625" style="15" customWidth="1"/>
    <col min="5636" max="5636" width="21" style="15" customWidth="1"/>
    <col min="5637" max="5637" width="24.54296875" style="15" customWidth="1"/>
    <col min="5638" max="5638" width="27.1796875" style="15" customWidth="1"/>
    <col min="5639" max="5639" width="36.81640625" style="15" customWidth="1"/>
    <col min="5640" max="5641" width="13.81640625" style="15" customWidth="1"/>
    <col min="5642" max="5653" width="12" style="15" customWidth="1"/>
    <col min="5654" max="5888" width="9.1796875" style="15"/>
    <col min="5889" max="5889" width="5.453125" style="15" customWidth="1"/>
    <col min="5890" max="5890" width="41.453125" style="15" customWidth="1"/>
    <col min="5891" max="5891" width="35.81640625" style="15" customWidth="1"/>
    <col min="5892" max="5892" width="21" style="15" customWidth="1"/>
    <col min="5893" max="5893" width="24.54296875" style="15" customWidth="1"/>
    <col min="5894" max="5894" width="27.1796875" style="15" customWidth="1"/>
    <col min="5895" max="5895" width="36.81640625" style="15" customWidth="1"/>
    <col min="5896" max="5897" width="13.81640625" style="15" customWidth="1"/>
    <col min="5898" max="5909" width="12" style="15" customWidth="1"/>
    <col min="5910" max="6144" width="9.1796875" style="15"/>
    <col min="6145" max="6145" width="5.453125" style="15" customWidth="1"/>
    <col min="6146" max="6146" width="41.453125" style="15" customWidth="1"/>
    <col min="6147" max="6147" width="35.81640625" style="15" customWidth="1"/>
    <col min="6148" max="6148" width="21" style="15" customWidth="1"/>
    <col min="6149" max="6149" width="24.54296875" style="15" customWidth="1"/>
    <col min="6150" max="6150" width="27.1796875" style="15" customWidth="1"/>
    <col min="6151" max="6151" width="36.81640625" style="15" customWidth="1"/>
    <col min="6152" max="6153" width="13.81640625" style="15" customWidth="1"/>
    <col min="6154" max="6165" width="12" style="15" customWidth="1"/>
    <col min="6166" max="6400" width="9.1796875" style="15"/>
    <col min="6401" max="6401" width="5.453125" style="15" customWidth="1"/>
    <col min="6402" max="6402" width="41.453125" style="15" customWidth="1"/>
    <col min="6403" max="6403" width="35.81640625" style="15" customWidth="1"/>
    <col min="6404" max="6404" width="21" style="15" customWidth="1"/>
    <col min="6405" max="6405" width="24.54296875" style="15" customWidth="1"/>
    <col min="6406" max="6406" width="27.1796875" style="15" customWidth="1"/>
    <col min="6407" max="6407" width="36.81640625" style="15" customWidth="1"/>
    <col min="6408" max="6409" width="13.81640625" style="15" customWidth="1"/>
    <col min="6410" max="6421" width="12" style="15" customWidth="1"/>
    <col min="6422" max="6656" width="9.1796875" style="15"/>
    <col min="6657" max="6657" width="5.453125" style="15" customWidth="1"/>
    <col min="6658" max="6658" width="41.453125" style="15" customWidth="1"/>
    <col min="6659" max="6659" width="35.81640625" style="15" customWidth="1"/>
    <col min="6660" max="6660" width="21" style="15" customWidth="1"/>
    <col min="6661" max="6661" width="24.54296875" style="15" customWidth="1"/>
    <col min="6662" max="6662" width="27.1796875" style="15" customWidth="1"/>
    <col min="6663" max="6663" width="36.81640625" style="15" customWidth="1"/>
    <col min="6664" max="6665" width="13.81640625" style="15" customWidth="1"/>
    <col min="6666" max="6677" width="12" style="15" customWidth="1"/>
    <col min="6678" max="6912" width="9.1796875" style="15"/>
    <col min="6913" max="6913" width="5.453125" style="15" customWidth="1"/>
    <col min="6914" max="6914" width="41.453125" style="15" customWidth="1"/>
    <col min="6915" max="6915" width="35.81640625" style="15" customWidth="1"/>
    <col min="6916" max="6916" width="21" style="15" customWidth="1"/>
    <col min="6917" max="6917" width="24.54296875" style="15" customWidth="1"/>
    <col min="6918" max="6918" width="27.1796875" style="15" customWidth="1"/>
    <col min="6919" max="6919" width="36.81640625" style="15" customWidth="1"/>
    <col min="6920" max="6921" width="13.81640625" style="15" customWidth="1"/>
    <col min="6922" max="6933" width="12" style="15" customWidth="1"/>
    <col min="6934" max="7168" width="9.1796875" style="15"/>
    <col min="7169" max="7169" width="5.453125" style="15" customWidth="1"/>
    <col min="7170" max="7170" width="41.453125" style="15" customWidth="1"/>
    <col min="7171" max="7171" width="35.81640625" style="15" customWidth="1"/>
    <col min="7172" max="7172" width="21" style="15" customWidth="1"/>
    <col min="7173" max="7173" width="24.54296875" style="15" customWidth="1"/>
    <col min="7174" max="7174" width="27.1796875" style="15" customWidth="1"/>
    <col min="7175" max="7175" width="36.81640625" style="15" customWidth="1"/>
    <col min="7176" max="7177" width="13.81640625" style="15" customWidth="1"/>
    <col min="7178" max="7189" width="12" style="15" customWidth="1"/>
    <col min="7190" max="7424" width="9.1796875" style="15"/>
    <col min="7425" max="7425" width="5.453125" style="15" customWidth="1"/>
    <col min="7426" max="7426" width="41.453125" style="15" customWidth="1"/>
    <col min="7427" max="7427" width="35.81640625" style="15" customWidth="1"/>
    <col min="7428" max="7428" width="21" style="15" customWidth="1"/>
    <col min="7429" max="7429" width="24.54296875" style="15" customWidth="1"/>
    <col min="7430" max="7430" width="27.1796875" style="15" customWidth="1"/>
    <col min="7431" max="7431" width="36.81640625" style="15" customWidth="1"/>
    <col min="7432" max="7433" width="13.81640625" style="15" customWidth="1"/>
    <col min="7434" max="7445" width="12" style="15" customWidth="1"/>
    <col min="7446" max="7680" width="9.1796875" style="15"/>
    <col min="7681" max="7681" width="5.453125" style="15" customWidth="1"/>
    <col min="7682" max="7682" width="41.453125" style="15" customWidth="1"/>
    <col min="7683" max="7683" width="35.81640625" style="15" customWidth="1"/>
    <col min="7684" max="7684" width="21" style="15" customWidth="1"/>
    <col min="7685" max="7685" width="24.54296875" style="15" customWidth="1"/>
    <col min="7686" max="7686" width="27.1796875" style="15" customWidth="1"/>
    <col min="7687" max="7687" width="36.81640625" style="15" customWidth="1"/>
    <col min="7688" max="7689" width="13.81640625" style="15" customWidth="1"/>
    <col min="7690" max="7701" width="12" style="15" customWidth="1"/>
    <col min="7702" max="7936" width="9.1796875" style="15"/>
    <col min="7937" max="7937" width="5.453125" style="15" customWidth="1"/>
    <col min="7938" max="7938" width="41.453125" style="15" customWidth="1"/>
    <col min="7939" max="7939" width="35.81640625" style="15" customWidth="1"/>
    <col min="7940" max="7940" width="21" style="15" customWidth="1"/>
    <col min="7941" max="7941" width="24.54296875" style="15" customWidth="1"/>
    <col min="7942" max="7942" width="27.1796875" style="15" customWidth="1"/>
    <col min="7943" max="7943" width="36.81640625" style="15" customWidth="1"/>
    <col min="7944" max="7945" width="13.81640625" style="15" customWidth="1"/>
    <col min="7946" max="7957" width="12" style="15" customWidth="1"/>
    <col min="7958" max="8192" width="9.1796875" style="15"/>
    <col min="8193" max="8193" width="5.453125" style="15" customWidth="1"/>
    <col min="8194" max="8194" width="41.453125" style="15" customWidth="1"/>
    <col min="8195" max="8195" width="35.81640625" style="15" customWidth="1"/>
    <col min="8196" max="8196" width="21" style="15" customWidth="1"/>
    <col min="8197" max="8197" width="24.54296875" style="15" customWidth="1"/>
    <col min="8198" max="8198" width="27.1796875" style="15" customWidth="1"/>
    <col min="8199" max="8199" width="36.81640625" style="15" customWidth="1"/>
    <col min="8200" max="8201" width="13.81640625" style="15" customWidth="1"/>
    <col min="8202" max="8213" width="12" style="15" customWidth="1"/>
    <col min="8214" max="8448" width="9.1796875" style="15"/>
    <col min="8449" max="8449" width="5.453125" style="15" customWidth="1"/>
    <col min="8450" max="8450" width="41.453125" style="15" customWidth="1"/>
    <col min="8451" max="8451" width="35.81640625" style="15" customWidth="1"/>
    <col min="8452" max="8452" width="21" style="15" customWidth="1"/>
    <col min="8453" max="8453" width="24.54296875" style="15" customWidth="1"/>
    <col min="8454" max="8454" width="27.1796875" style="15" customWidth="1"/>
    <col min="8455" max="8455" width="36.81640625" style="15" customWidth="1"/>
    <col min="8456" max="8457" width="13.81640625" style="15" customWidth="1"/>
    <col min="8458" max="8469" width="12" style="15" customWidth="1"/>
    <col min="8470" max="8704" width="9.1796875" style="15"/>
    <col min="8705" max="8705" width="5.453125" style="15" customWidth="1"/>
    <col min="8706" max="8706" width="41.453125" style="15" customWidth="1"/>
    <col min="8707" max="8707" width="35.81640625" style="15" customWidth="1"/>
    <col min="8708" max="8708" width="21" style="15" customWidth="1"/>
    <col min="8709" max="8709" width="24.54296875" style="15" customWidth="1"/>
    <col min="8710" max="8710" width="27.1796875" style="15" customWidth="1"/>
    <col min="8711" max="8711" width="36.81640625" style="15" customWidth="1"/>
    <col min="8712" max="8713" width="13.81640625" style="15" customWidth="1"/>
    <col min="8714" max="8725" width="12" style="15" customWidth="1"/>
    <col min="8726" max="8960" width="9.1796875" style="15"/>
    <col min="8961" max="8961" width="5.453125" style="15" customWidth="1"/>
    <col min="8962" max="8962" width="41.453125" style="15" customWidth="1"/>
    <col min="8963" max="8963" width="35.81640625" style="15" customWidth="1"/>
    <col min="8964" max="8964" width="21" style="15" customWidth="1"/>
    <col min="8965" max="8965" width="24.54296875" style="15" customWidth="1"/>
    <col min="8966" max="8966" width="27.1796875" style="15" customWidth="1"/>
    <col min="8967" max="8967" width="36.81640625" style="15" customWidth="1"/>
    <col min="8968" max="8969" width="13.81640625" style="15" customWidth="1"/>
    <col min="8970" max="8981" width="12" style="15" customWidth="1"/>
    <col min="8982" max="9216" width="9.1796875" style="15"/>
    <col min="9217" max="9217" width="5.453125" style="15" customWidth="1"/>
    <col min="9218" max="9218" width="41.453125" style="15" customWidth="1"/>
    <col min="9219" max="9219" width="35.81640625" style="15" customWidth="1"/>
    <col min="9220" max="9220" width="21" style="15" customWidth="1"/>
    <col min="9221" max="9221" width="24.54296875" style="15" customWidth="1"/>
    <col min="9222" max="9222" width="27.1796875" style="15" customWidth="1"/>
    <col min="9223" max="9223" width="36.81640625" style="15" customWidth="1"/>
    <col min="9224" max="9225" width="13.81640625" style="15" customWidth="1"/>
    <col min="9226" max="9237" width="12" style="15" customWidth="1"/>
    <col min="9238" max="9472" width="9.1796875" style="15"/>
    <col min="9473" max="9473" width="5.453125" style="15" customWidth="1"/>
    <col min="9474" max="9474" width="41.453125" style="15" customWidth="1"/>
    <col min="9475" max="9475" width="35.81640625" style="15" customWidth="1"/>
    <col min="9476" max="9476" width="21" style="15" customWidth="1"/>
    <col min="9477" max="9477" width="24.54296875" style="15" customWidth="1"/>
    <col min="9478" max="9478" width="27.1796875" style="15" customWidth="1"/>
    <col min="9479" max="9479" width="36.81640625" style="15" customWidth="1"/>
    <col min="9480" max="9481" width="13.81640625" style="15" customWidth="1"/>
    <col min="9482" max="9493" width="12" style="15" customWidth="1"/>
    <col min="9494" max="9728" width="9.1796875" style="15"/>
    <col min="9729" max="9729" width="5.453125" style="15" customWidth="1"/>
    <col min="9730" max="9730" width="41.453125" style="15" customWidth="1"/>
    <col min="9731" max="9731" width="35.81640625" style="15" customWidth="1"/>
    <col min="9732" max="9732" width="21" style="15" customWidth="1"/>
    <col min="9733" max="9733" width="24.54296875" style="15" customWidth="1"/>
    <col min="9734" max="9734" width="27.1796875" style="15" customWidth="1"/>
    <col min="9735" max="9735" width="36.81640625" style="15" customWidth="1"/>
    <col min="9736" max="9737" width="13.81640625" style="15" customWidth="1"/>
    <col min="9738" max="9749" width="12" style="15" customWidth="1"/>
    <col min="9750" max="9984" width="9.1796875" style="15"/>
    <col min="9985" max="9985" width="5.453125" style="15" customWidth="1"/>
    <col min="9986" max="9986" width="41.453125" style="15" customWidth="1"/>
    <col min="9987" max="9987" width="35.81640625" style="15" customWidth="1"/>
    <col min="9988" max="9988" width="21" style="15" customWidth="1"/>
    <col min="9989" max="9989" width="24.54296875" style="15" customWidth="1"/>
    <col min="9990" max="9990" width="27.1796875" style="15" customWidth="1"/>
    <col min="9991" max="9991" width="36.81640625" style="15" customWidth="1"/>
    <col min="9992" max="9993" width="13.81640625" style="15" customWidth="1"/>
    <col min="9994" max="10005" width="12" style="15" customWidth="1"/>
    <col min="10006" max="10240" width="9.1796875" style="15"/>
    <col min="10241" max="10241" width="5.453125" style="15" customWidth="1"/>
    <col min="10242" max="10242" width="41.453125" style="15" customWidth="1"/>
    <col min="10243" max="10243" width="35.81640625" style="15" customWidth="1"/>
    <col min="10244" max="10244" width="21" style="15" customWidth="1"/>
    <col min="10245" max="10245" width="24.54296875" style="15" customWidth="1"/>
    <col min="10246" max="10246" width="27.1796875" style="15" customWidth="1"/>
    <col min="10247" max="10247" width="36.81640625" style="15" customWidth="1"/>
    <col min="10248" max="10249" width="13.81640625" style="15" customWidth="1"/>
    <col min="10250" max="10261" width="12" style="15" customWidth="1"/>
    <col min="10262" max="10496" width="9.1796875" style="15"/>
    <col min="10497" max="10497" width="5.453125" style="15" customWidth="1"/>
    <col min="10498" max="10498" width="41.453125" style="15" customWidth="1"/>
    <col min="10499" max="10499" width="35.81640625" style="15" customWidth="1"/>
    <col min="10500" max="10500" width="21" style="15" customWidth="1"/>
    <col min="10501" max="10501" width="24.54296875" style="15" customWidth="1"/>
    <col min="10502" max="10502" width="27.1796875" style="15" customWidth="1"/>
    <col min="10503" max="10503" width="36.81640625" style="15" customWidth="1"/>
    <col min="10504" max="10505" width="13.81640625" style="15" customWidth="1"/>
    <col min="10506" max="10517" width="12" style="15" customWidth="1"/>
    <col min="10518" max="10752" width="9.1796875" style="15"/>
    <col min="10753" max="10753" width="5.453125" style="15" customWidth="1"/>
    <col min="10754" max="10754" width="41.453125" style="15" customWidth="1"/>
    <col min="10755" max="10755" width="35.81640625" style="15" customWidth="1"/>
    <col min="10756" max="10756" width="21" style="15" customWidth="1"/>
    <col min="10757" max="10757" width="24.54296875" style="15" customWidth="1"/>
    <col min="10758" max="10758" width="27.1796875" style="15" customWidth="1"/>
    <col min="10759" max="10759" width="36.81640625" style="15" customWidth="1"/>
    <col min="10760" max="10761" width="13.81640625" style="15" customWidth="1"/>
    <col min="10762" max="10773" width="12" style="15" customWidth="1"/>
    <col min="10774" max="11008" width="9.1796875" style="15"/>
    <col min="11009" max="11009" width="5.453125" style="15" customWidth="1"/>
    <col min="11010" max="11010" width="41.453125" style="15" customWidth="1"/>
    <col min="11011" max="11011" width="35.81640625" style="15" customWidth="1"/>
    <col min="11012" max="11012" width="21" style="15" customWidth="1"/>
    <col min="11013" max="11013" width="24.54296875" style="15" customWidth="1"/>
    <col min="11014" max="11014" width="27.1796875" style="15" customWidth="1"/>
    <col min="11015" max="11015" width="36.81640625" style="15" customWidth="1"/>
    <col min="11016" max="11017" width="13.81640625" style="15" customWidth="1"/>
    <col min="11018" max="11029" width="12" style="15" customWidth="1"/>
    <col min="11030" max="11264" width="9.1796875" style="15"/>
    <col min="11265" max="11265" width="5.453125" style="15" customWidth="1"/>
    <col min="11266" max="11266" width="41.453125" style="15" customWidth="1"/>
    <col min="11267" max="11267" width="35.81640625" style="15" customWidth="1"/>
    <col min="11268" max="11268" width="21" style="15" customWidth="1"/>
    <col min="11269" max="11269" width="24.54296875" style="15" customWidth="1"/>
    <col min="11270" max="11270" width="27.1796875" style="15" customWidth="1"/>
    <col min="11271" max="11271" width="36.81640625" style="15" customWidth="1"/>
    <col min="11272" max="11273" width="13.81640625" style="15" customWidth="1"/>
    <col min="11274" max="11285" width="12" style="15" customWidth="1"/>
    <col min="11286" max="11520" width="9.1796875" style="15"/>
    <col min="11521" max="11521" width="5.453125" style="15" customWidth="1"/>
    <col min="11522" max="11522" width="41.453125" style="15" customWidth="1"/>
    <col min="11523" max="11523" width="35.81640625" style="15" customWidth="1"/>
    <col min="11524" max="11524" width="21" style="15" customWidth="1"/>
    <col min="11525" max="11525" width="24.54296875" style="15" customWidth="1"/>
    <col min="11526" max="11526" width="27.1796875" style="15" customWidth="1"/>
    <col min="11527" max="11527" width="36.81640625" style="15" customWidth="1"/>
    <col min="11528" max="11529" width="13.81640625" style="15" customWidth="1"/>
    <col min="11530" max="11541" width="12" style="15" customWidth="1"/>
    <col min="11542" max="11776" width="9.1796875" style="15"/>
    <col min="11777" max="11777" width="5.453125" style="15" customWidth="1"/>
    <col min="11778" max="11778" width="41.453125" style="15" customWidth="1"/>
    <col min="11779" max="11779" width="35.81640625" style="15" customWidth="1"/>
    <col min="11780" max="11780" width="21" style="15" customWidth="1"/>
    <col min="11781" max="11781" width="24.54296875" style="15" customWidth="1"/>
    <col min="11782" max="11782" width="27.1796875" style="15" customWidth="1"/>
    <col min="11783" max="11783" width="36.81640625" style="15" customWidth="1"/>
    <col min="11784" max="11785" width="13.81640625" style="15" customWidth="1"/>
    <col min="11786" max="11797" width="12" style="15" customWidth="1"/>
    <col min="11798" max="12032" width="9.1796875" style="15"/>
    <col min="12033" max="12033" width="5.453125" style="15" customWidth="1"/>
    <col min="12034" max="12034" width="41.453125" style="15" customWidth="1"/>
    <col min="12035" max="12035" width="35.81640625" style="15" customWidth="1"/>
    <col min="12036" max="12036" width="21" style="15" customWidth="1"/>
    <col min="12037" max="12037" width="24.54296875" style="15" customWidth="1"/>
    <col min="12038" max="12038" width="27.1796875" style="15" customWidth="1"/>
    <col min="12039" max="12039" width="36.81640625" style="15" customWidth="1"/>
    <col min="12040" max="12041" width="13.81640625" style="15" customWidth="1"/>
    <col min="12042" max="12053" width="12" style="15" customWidth="1"/>
    <col min="12054" max="12288" width="9.1796875" style="15"/>
    <col min="12289" max="12289" width="5.453125" style="15" customWidth="1"/>
    <col min="12290" max="12290" width="41.453125" style="15" customWidth="1"/>
    <col min="12291" max="12291" width="35.81640625" style="15" customWidth="1"/>
    <col min="12292" max="12292" width="21" style="15" customWidth="1"/>
    <col min="12293" max="12293" width="24.54296875" style="15" customWidth="1"/>
    <col min="12294" max="12294" width="27.1796875" style="15" customWidth="1"/>
    <col min="12295" max="12295" width="36.81640625" style="15" customWidth="1"/>
    <col min="12296" max="12297" width="13.81640625" style="15" customWidth="1"/>
    <col min="12298" max="12309" width="12" style="15" customWidth="1"/>
    <col min="12310" max="12544" width="9.1796875" style="15"/>
    <col min="12545" max="12545" width="5.453125" style="15" customWidth="1"/>
    <col min="12546" max="12546" width="41.453125" style="15" customWidth="1"/>
    <col min="12547" max="12547" width="35.81640625" style="15" customWidth="1"/>
    <col min="12548" max="12548" width="21" style="15" customWidth="1"/>
    <col min="12549" max="12549" width="24.54296875" style="15" customWidth="1"/>
    <col min="12550" max="12550" width="27.1796875" style="15" customWidth="1"/>
    <col min="12551" max="12551" width="36.81640625" style="15" customWidth="1"/>
    <col min="12552" max="12553" width="13.81640625" style="15" customWidth="1"/>
    <col min="12554" max="12565" width="12" style="15" customWidth="1"/>
    <col min="12566" max="12800" width="9.1796875" style="15"/>
    <col min="12801" max="12801" width="5.453125" style="15" customWidth="1"/>
    <col min="12802" max="12802" width="41.453125" style="15" customWidth="1"/>
    <col min="12803" max="12803" width="35.81640625" style="15" customWidth="1"/>
    <col min="12804" max="12804" width="21" style="15" customWidth="1"/>
    <col min="12805" max="12805" width="24.54296875" style="15" customWidth="1"/>
    <col min="12806" max="12806" width="27.1796875" style="15" customWidth="1"/>
    <col min="12807" max="12807" width="36.81640625" style="15" customWidth="1"/>
    <col min="12808" max="12809" width="13.81640625" style="15" customWidth="1"/>
    <col min="12810" max="12821" width="12" style="15" customWidth="1"/>
    <col min="12822" max="13056" width="9.1796875" style="15"/>
    <col min="13057" max="13057" width="5.453125" style="15" customWidth="1"/>
    <col min="13058" max="13058" width="41.453125" style="15" customWidth="1"/>
    <col min="13059" max="13059" width="35.81640625" style="15" customWidth="1"/>
    <col min="13060" max="13060" width="21" style="15" customWidth="1"/>
    <col min="13061" max="13061" width="24.54296875" style="15" customWidth="1"/>
    <col min="13062" max="13062" width="27.1796875" style="15" customWidth="1"/>
    <col min="13063" max="13063" width="36.81640625" style="15" customWidth="1"/>
    <col min="13064" max="13065" width="13.81640625" style="15" customWidth="1"/>
    <col min="13066" max="13077" width="12" style="15" customWidth="1"/>
    <col min="13078" max="13312" width="9.1796875" style="15"/>
    <col min="13313" max="13313" width="5.453125" style="15" customWidth="1"/>
    <col min="13314" max="13314" width="41.453125" style="15" customWidth="1"/>
    <col min="13315" max="13315" width="35.81640625" style="15" customWidth="1"/>
    <col min="13316" max="13316" width="21" style="15" customWidth="1"/>
    <col min="13317" max="13317" width="24.54296875" style="15" customWidth="1"/>
    <col min="13318" max="13318" width="27.1796875" style="15" customWidth="1"/>
    <col min="13319" max="13319" width="36.81640625" style="15" customWidth="1"/>
    <col min="13320" max="13321" width="13.81640625" style="15" customWidth="1"/>
    <col min="13322" max="13333" width="12" style="15" customWidth="1"/>
    <col min="13334" max="13568" width="9.1796875" style="15"/>
    <col min="13569" max="13569" width="5.453125" style="15" customWidth="1"/>
    <col min="13570" max="13570" width="41.453125" style="15" customWidth="1"/>
    <col min="13571" max="13571" width="35.81640625" style="15" customWidth="1"/>
    <col min="13572" max="13572" width="21" style="15" customWidth="1"/>
    <col min="13573" max="13573" width="24.54296875" style="15" customWidth="1"/>
    <col min="13574" max="13574" width="27.1796875" style="15" customWidth="1"/>
    <col min="13575" max="13575" width="36.81640625" style="15" customWidth="1"/>
    <col min="13576" max="13577" width="13.81640625" style="15" customWidth="1"/>
    <col min="13578" max="13589" width="12" style="15" customWidth="1"/>
    <col min="13590" max="13824" width="9.1796875" style="15"/>
    <col min="13825" max="13825" width="5.453125" style="15" customWidth="1"/>
    <col min="13826" max="13826" width="41.453125" style="15" customWidth="1"/>
    <col min="13827" max="13827" width="35.81640625" style="15" customWidth="1"/>
    <col min="13828" max="13828" width="21" style="15" customWidth="1"/>
    <col min="13829" max="13829" width="24.54296875" style="15" customWidth="1"/>
    <col min="13830" max="13830" width="27.1796875" style="15" customWidth="1"/>
    <col min="13831" max="13831" width="36.81640625" style="15" customWidth="1"/>
    <col min="13832" max="13833" width="13.81640625" style="15" customWidth="1"/>
    <col min="13834" max="13845" width="12" style="15" customWidth="1"/>
    <col min="13846" max="14080" width="9.1796875" style="15"/>
    <col min="14081" max="14081" width="5.453125" style="15" customWidth="1"/>
    <col min="14082" max="14082" width="41.453125" style="15" customWidth="1"/>
    <col min="14083" max="14083" width="35.81640625" style="15" customWidth="1"/>
    <col min="14084" max="14084" width="21" style="15" customWidth="1"/>
    <col min="14085" max="14085" width="24.54296875" style="15" customWidth="1"/>
    <col min="14086" max="14086" width="27.1796875" style="15" customWidth="1"/>
    <col min="14087" max="14087" width="36.81640625" style="15" customWidth="1"/>
    <col min="14088" max="14089" width="13.81640625" style="15" customWidth="1"/>
    <col min="14090" max="14101" width="12" style="15" customWidth="1"/>
    <col min="14102" max="14336" width="9.1796875" style="15"/>
    <col min="14337" max="14337" width="5.453125" style="15" customWidth="1"/>
    <col min="14338" max="14338" width="41.453125" style="15" customWidth="1"/>
    <col min="14339" max="14339" width="35.81640625" style="15" customWidth="1"/>
    <col min="14340" max="14340" width="21" style="15" customWidth="1"/>
    <col min="14341" max="14341" width="24.54296875" style="15" customWidth="1"/>
    <col min="14342" max="14342" width="27.1796875" style="15" customWidth="1"/>
    <col min="14343" max="14343" width="36.81640625" style="15" customWidth="1"/>
    <col min="14344" max="14345" width="13.81640625" style="15" customWidth="1"/>
    <col min="14346" max="14357" width="12" style="15" customWidth="1"/>
    <col min="14358" max="14592" width="9.1796875" style="15"/>
    <col min="14593" max="14593" width="5.453125" style="15" customWidth="1"/>
    <col min="14594" max="14594" width="41.453125" style="15" customWidth="1"/>
    <col min="14595" max="14595" width="35.81640625" style="15" customWidth="1"/>
    <col min="14596" max="14596" width="21" style="15" customWidth="1"/>
    <col min="14597" max="14597" width="24.54296875" style="15" customWidth="1"/>
    <col min="14598" max="14598" width="27.1796875" style="15" customWidth="1"/>
    <col min="14599" max="14599" width="36.81640625" style="15" customWidth="1"/>
    <col min="14600" max="14601" width="13.81640625" style="15" customWidth="1"/>
    <col min="14602" max="14613" width="12" style="15" customWidth="1"/>
    <col min="14614" max="14848" width="9.1796875" style="15"/>
    <col min="14849" max="14849" width="5.453125" style="15" customWidth="1"/>
    <col min="14850" max="14850" width="41.453125" style="15" customWidth="1"/>
    <col min="14851" max="14851" width="35.81640625" style="15" customWidth="1"/>
    <col min="14852" max="14852" width="21" style="15" customWidth="1"/>
    <col min="14853" max="14853" width="24.54296875" style="15" customWidth="1"/>
    <col min="14854" max="14854" width="27.1796875" style="15" customWidth="1"/>
    <col min="14855" max="14855" width="36.81640625" style="15" customWidth="1"/>
    <col min="14856" max="14857" width="13.81640625" style="15" customWidth="1"/>
    <col min="14858" max="14869" width="12" style="15" customWidth="1"/>
    <col min="14870" max="15104" width="9.1796875" style="15"/>
    <col min="15105" max="15105" width="5.453125" style="15" customWidth="1"/>
    <col min="15106" max="15106" width="41.453125" style="15" customWidth="1"/>
    <col min="15107" max="15107" width="35.81640625" style="15" customWidth="1"/>
    <col min="15108" max="15108" width="21" style="15" customWidth="1"/>
    <col min="15109" max="15109" width="24.54296875" style="15" customWidth="1"/>
    <col min="15110" max="15110" width="27.1796875" style="15" customWidth="1"/>
    <col min="15111" max="15111" width="36.81640625" style="15" customWidth="1"/>
    <col min="15112" max="15113" width="13.81640625" style="15" customWidth="1"/>
    <col min="15114" max="15125" width="12" style="15" customWidth="1"/>
    <col min="15126" max="15360" width="9.1796875" style="15"/>
    <col min="15361" max="15361" width="5.453125" style="15" customWidth="1"/>
    <col min="15362" max="15362" width="41.453125" style="15" customWidth="1"/>
    <col min="15363" max="15363" width="35.81640625" style="15" customWidth="1"/>
    <col min="15364" max="15364" width="21" style="15" customWidth="1"/>
    <col min="15365" max="15365" width="24.54296875" style="15" customWidth="1"/>
    <col min="15366" max="15366" width="27.1796875" style="15" customWidth="1"/>
    <col min="15367" max="15367" width="36.81640625" style="15" customWidth="1"/>
    <col min="15368" max="15369" width="13.81640625" style="15" customWidth="1"/>
    <col min="15370" max="15381" width="12" style="15" customWidth="1"/>
    <col min="15382" max="15616" width="9.1796875" style="15"/>
    <col min="15617" max="15617" width="5.453125" style="15" customWidth="1"/>
    <col min="15618" max="15618" width="41.453125" style="15" customWidth="1"/>
    <col min="15619" max="15619" width="35.81640625" style="15" customWidth="1"/>
    <col min="15620" max="15620" width="21" style="15" customWidth="1"/>
    <col min="15621" max="15621" width="24.54296875" style="15" customWidth="1"/>
    <col min="15622" max="15622" width="27.1796875" style="15" customWidth="1"/>
    <col min="15623" max="15623" width="36.81640625" style="15" customWidth="1"/>
    <col min="15624" max="15625" width="13.81640625" style="15" customWidth="1"/>
    <col min="15626" max="15637" width="12" style="15" customWidth="1"/>
    <col min="15638" max="15872" width="9.1796875" style="15"/>
    <col min="15873" max="15873" width="5.453125" style="15" customWidth="1"/>
    <col min="15874" max="15874" width="41.453125" style="15" customWidth="1"/>
    <col min="15875" max="15875" width="35.81640625" style="15" customWidth="1"/>
    <col min="15876" max="15876" width="21" style="15" customWidth="1"/>
    <col min="15877" max="15877" width="24.54296875" style="15" customWidth="1"/>
    <col min="15878" max="15878" width="27.1796875" style="15" customWidth="1"/>
    <col min="15879" max="15879" width="36.81640625" style="15" customWidth="1"/>
    <col min="15880" max="15881" width="13.81640625" style="15" customWidth="1"/>
    <col min="15882" max="15893" width="12" style="15" customWidth="1"/>
    <col min="15894" max="16128" width="9.1796875" style="15"/>
    <col min="16129" max="16129" width="5.453125" style="15" customWidth="1"/>
    <col min="16130" max="16130" width="41.453125" style="15" customWidth="1"/>
    <col min="16131" max="16131" width="35.81640625" style="15" customWidth="1"/>
    <col min="16132" max="16132" width="21" style="15" customWidth="1"/>
    <col min="16133" max="16133" width="24.54296875" style="15" customWidth="1"/>
    <col min="16134" max="16134" width="27.1796875" style="15" customWidth="1"/>
    <col min="16135" max="16135" width="36.81640625" style="15" customWidth="1"/>
    <col min="16136" max="16137" width="13.81640625" style="15" customWidth="1"/>
    <col min="16138" max="16149" width="12" style="15" customWidth="1"/>
    <col min="16150" max="16384" width="9.1796875" style="15"/>
  </cols>
  <sheetData>
    <row r="1" spans="1:19" ht="15.5" x14ac:dyDescent="0.35">
      <c r="A1" s="1" t="str">
        <f>Instructions!A1</f>
        <v>State of Indiana RFP 26-86206</v>
      </c>
    </row>
    <row r="2" spans="1:19" ht="18" customHeight="1" x14ac:dyDescent="0.35">
      <c r="A2" s="3" t="s">
        <v>0</v>
      </c>
      <c r="C2" s="45" t="s">
        <v>91</v>
      </c>
      <c r="D2" s="150">
        <f>'Cost Proposal Summary'!D2:F2</f>
        <v>0</v>
      </c>
      <c r="E2" s="151"/>
      <c r="F2" s="152"/>
    </row>
    <row r="3" spans="1:19" ht="15.75" customHeight="1" x14ac:dyDescent="0.35">
      <c r="A3" s="4" t="s">
        <v>4</v>
      </c>
      <c r="C3" s="46"/>
      <c r="D3" s="145" t="s">
        <v>40</v>
      </c>
      <c r="E3" s="145"/>
      <c r="F3" s="145"/>
    </row>
    <row r="4" spans="1:19" x14ac:dyDescent="0.35">
      <c r="A4" s="5" t="s">
        <v>133</v>
      </c>
    </row>
    <row r="6" spans="1:19" ht="128.5" customHeight="1" x14ac:dyDescent="0.35">
      <c r="B6" s="128" t="s">
        <v>169</v>
      </c>
      <c r="C6" s="146"/>
      <c r="D6" s="146"/>
      <c r="E6" s="146"/>
      <c r="F6" s="146"/>
      <c r="G6" s="53"/>
      <c r="H6" s="54"/>
      <c r="I6" s="54"/>
      <c r="J6" s="54"/>
      <c r="K6" s="54"/>
      <c r="L6" s="54"/>
      <c r="M6" s="78"/>
      <c r="N6" s="78"/>
      <c r="O6" s="78"/>
      <c r="P6" s="78"/>
      <c r="Q6" s="78"/>
      <c r="R6" s="78"/>
      <c r="S6" s="78"/>
    </row>
    <row r="7" spans="1:19" x14ac:dyDescent="0.35">
      <c r="C7" s="4"/>
    </row>
    <row r="8" spans="1:19" ht="12" customHeight="1" x14ac:dyDescent="0.35">
      <c r="B8" s="30" t="s">
        <v>45</v>
      </c>
      <c r="C8" s="30"/>
      <c r="D8" s="153" t="s">
        <v>133</v>
      </c>
      <c r="E8" s="154"/>
      <c r="F8" s="155"/>
    </row>
    <row r="9" spans="1:19" ht="26" x14ac:dyDescent="0.35">
      <c r="B9" s="47" t="s">
        <v>74</v>
      </c>
      <c r="C9" s="47" t="s">
        <v>13</v>
      </c>
      <c r="D9" s="48" t="s">
        <v>92</v>
      </c>
      <c r="E9" s="48" t="s">
        <v>134</v>
      </c>
      <c r="F9" s="49" t="s">
        <v>135</v>
      </c>
    </row>
    <row r="10" spans="1:19" x14ac:dyDescent="0.35">
      <c r="B10" s="79" t="s">
        <v>95</v>
      </c>
      <c r="C10" s="79" t="s">
        <v>17</v>
      </c>
      <c r="D10" s="81">
        <v>35</v>
      </c>
      <c r="E10" s="80">
        <v>200</v>
      </c>
      <c r="F10" s="81">
        <v>7000</v>
      </c>
      <c r="G10" s="85"/>
    </row>
    <row r="11" spans="1:19" x14ac:dyDescent="0.35">
      <c r="B11" s="82"/>
      <c r="C11" s="82"/>
      <c r="D11" s="109">
        <f>IFERROR(INDEX(Personnel!$B$11:$L$63,MATCH(B11,Personnel!$B$11:$B$63,0),10),0)</f>
        <v>0</v>
      </c>
      <c r="E11" s="83"/>
      <c r="F11" s="109">
        <f>IFERROR((D11*E11), 0)</f>
        <v>0</v>
      </c>
    </row>
    <row r="12" spans="1:19" x14ac:dyDescent="0.35">
      <c r="B12" s="82"/>
      <c r="C12" s="82"/>
      <c r="D12" s="109">
        <f>IFERROR(INDEX(Personnel!$B$11:$L$63,MATCH(B12,Personnel!$B$11:$B$63,0),10),0)</f>
        <v>0</v>
      </c>
      <c r="E12" s="83"/>
      <c r="F12" s="109">
        <f t="shared" ref="F12:F75" si="0">IFERROR((D12*E12), 0)</f>
        <v>0</v>
      </c>
    </row>
    <row r="13" spans="1:19" x14ac:dyDescent="0.35">
      <c r="B13" s="82"/>
      <c r="C13" s="82"/>
      <c r="D13" s="109">
        <f>IFERROR(INDEX(Personnel!$B$11:$L$63,MATCH(B13,Personnel!$B$11:$B$63,0),10),0)</f>
        <v>0</v>
      </c>
      <c r="E13" s="83"/>
      <c r="F13" s="109">
        <f t="shared" si="0"/>
        <v>0</v>
      </c>
    </row>
    <row r="14" spans="1:19" x14ac:dyDescent="0.35">
      <c r="B14" s="82"/>
      <c r="C14" s="82"/>
      <c r="D14" s="109">
        <f>IFERROR(INDEX(Personnel!$B$11:$L$63,MATCH(B14,Personnel!$B$11:$B$63,0),10),0)</f>
        <v>0</v>
      </c>
      <c r="E14" s="83"/>
      <c r="F14" s="109">
        <f t="shared" si="0"/>
        <v>0</v>
      </c>
    </row>
    <row r="15" spans="1:19" x14ac:dyDescent="0.35">
      <c r="B15" s="82"/>
      <c r="C15" s="82"/>
      <c r="D15" s="109">
        <f>IFERROR(INDEX(Personnel!$B$11:$L$63,MATCH(B15,Personnel!$B$11:$B$63,0),10),0)</f>
        <v>0</v>
      </c>
      <c r="E15" s="83"/>
      <c r="F15" s="109">
        <f t="shared" si="0"/>
        <v>0</v>
      </c>
    </row>
    <row r="16" spans="1:19" x14ac:dyDescent="0.35">
      <c r="B16" s="82"/>
      <c r="C16" s="82"/>
      <c r="D16" s="109">
        <f>IFERROR(INDEX(Personnel!$B$11:$L$63,MATCH(B16,Personnel!$B$11:$B$63,0),10),0)</f>
        <v>0</v>
      </c>
      <c r="E16" s="83"/>
      <c r="F16" s="109">
        <f t="shared" si="0"/>
        <v>0</v>
      </c>
    </row>
    <row r="17" spans="2:6" x14ac:dyDescent="0.35">
      <c r="B17" s="82"/>
      <c r="C17" s="82"/>
      <c r="D17" s="109">
        <f>IFERROR(INDEX(Personnel!$B$11:$L$63,MATCH(B17,Personnel!$B$11:$B$63,0),10),0)</f>
        <v>0</v>
      </c>
      <c r="E17" s="83"/>
      <c r="F17" s="109">
        <f t="shared" si="0"/>
        <v>0</v>
      </c>
    </row>
    <row r="18" spans="2:6" x14ac:dyDescent="0.35">
      <c r="B18" s="82"/>
      <c r="C18" s="82"/>
      <c r="D18" s="109">
        <f>IFERROR(INDEX(Personnel!$B$11:$L$63,MATCH(B18,Personnel!$B$11:$B$63,0),10),0)</f>
        <v>0</v>
      </c>
      <c r="E18" s="83"/>
      <c r="F18" s="109">
        <f t="shared" si="0"/>
        <v>0</v>
      </c>
    </row>
    <row r="19" spans="2:6" x14ac:dyDescent="0.35">
      <c r="B19" s="82"/>
      <c r="C19" s="82"/>
      <c r="D19" s="109">
        <f>IFERROR(INDEX(Personnel!$B$11:$L$63,MATCH(B19,Personnel!$B$11:$B$63,0),10),0)</f>
        <v>0</v>
      </c>
      <c r="E19" s="83"/>
      <c r="F19" s="109">
        <f t="shared" si="0"/>
        <v>0</v>
      </c>
    </row>
    <row r="20" spans="2:6" x14ac:dyDescent="0.35">
      <c r="B20" s="82"/>
      <c r="C20" s="82"/>
      <c r="D20" s="109">
        <f>IFERROR(INDEX(Personnel!$B$11:$L$63,MATCH(B20,Personnel!$B$11:$B$63,0),10),0)</f>
        <v>0</v>
      </c>
      <c r="E20" s="83"/>
      <c r="F20" s="109">
        <f t="shared" si="0"/>
        <v>0</v>
      </c>
    </row>
    <row r="21" spans="2:6" x14ac:dyDescent="0.35">
      <c r="B21" s="82"/>
      <c r="C21" s="82"/>
      <c r="D21" s="109">
        <f>IFERROR(INDEX(Personnel!$B$11:$L$63,MATCH(B21,Personnel!$B$11:$B$63,0),10),0)</f>
        <v>0</v>
      </c>
      <c r="E21" s="83"/>
      <c r="F21" s="109">
        <f t="shared" si="0"/>
        <v>0</v>
      </c>
    </row>
    <row r="22" spans="2:6" x14ac:dyDescent="0.35">
      <c r="B22" s="82"/>
      <c r="C22" s="82"/>
      <c r="D22" s="109">
        <f>IFERROR(INDEX(Personnel!$B$11:$L$63,MATCH(B22,Personnel!$B$11:$B$63,0),10),0)</f>
        <v>0</v>
      </c>
      <c r="E22" s="83"/>
      <c r="F22" s="109">
        <f t="shared" si="0"/>
        <v>0</v>
      </c>
    </row>
    <row r="23" spans="2:6" x14ac:dyDescent="0.35">
      <c r="B23" s="82"/>
      <c r="C23" s="82"/>
      <c r="D23" s="109">
        <f>IFERROR(INDEX(Personnel!$B$11:$L$63,MATCH(B23,Personnel!$B$11:$B$63,0),10),0)</f>
        <v>0</v>
      </c>
      <c r="E23" s="83"/>
      <c r="F23" s="109">
        <f t="shared" si="0"/>
        <v>0</v>
      </c>
    </row>
    <row r="24" spans="2:6" x14ac:dyDescent="0.35">
      <c r="B24" s="82"/>
      <c r="C24" s="82"/>
      <c r="D24" s="109">
        <f>IFERROR(INDEX(Personnel!$B$11:$L$63,MATCH(B24,Personnel!$B$11:$B$63,0),10),0)</f>
        <v>0</v>
      </c>
      <c r="E24" s="83"/>
      <c r="F24" s="109">
        <f t="shared" si="0"/>
        <v>0</v>
      </c>
    </row>
    <row r="25" spans="2:6" x14ac:dyDescent="0.35">
      <c r="B25" s="82"/>
      <c r="C25" s="82"/>
      <c r="D25" s="109">
        <f>IFERROR(INDEX(Personnel!$B$11:$L$63,MATCH(B25,Personnel!$B$11:$B$63,0),10),0)</f>
        <v>0</v>
      </c>
      <c r="E25" s="83"/>
      <c r="F25" s="109">
        <f t="shared" si="0"/>
        <v>0</v>
      </c>
    </row>
    <row r="26" spans="2:6" x14ac:dyDescent="0.35">
      <c r="B26" s="82"/>
      <c r="C26" s="82"/>
      <c r="D26" s="109">
        <f>IFERROR(INDEX(Personnel!$B$11:$L$63,MATCH(B26,Personnel!$B$11:$B$63,0),10),0)</f>
        <v>0</v>
      </c>
      <c r="E26" s="83"/>
      <c r="F26" s="109">
        <f t="shared" si="0"/>
        <v>0</v>
      </c>
    </row>
    <row r="27" spans="2:6" x14ac:dyDescent="0.35">
      <c r="B27" s="82"/>
      <c r="C27" s="82"/>
      <c r="D27" s="109">
        <f>IFERROR(INDEX(Personnel!$B$11:$L$63,MATCH(B27,Personnel!$B$11:$B$63,0),10),0)</f>
        <v>0</v>
      </c>
      <c r="E27" s="83"/>
      <c r="F27" s="109">
        <f t="shared" si="0"/>
        <v>0</v>
      </c>
    </row>
    <row r="28" spans="2:6" x14ac:dyDescent="0.35">
      <c r="B28" s="82"/>
      <c r="C28" s="82"/>
      <c r="D28" s="109">
        <f>IFERROR(INDEX(Personnel!$B$11:$L$63,MATCH(B28,Personnel!$B$11:$B$63,0),10),0)</f>
        <v>0</v>
      </c>
      <c r="E28" s="83"/>
      <c r="F28" s="109">
        <f t="shared" si="0"/>
        <v>0</v>
      </c>
    </row>
    <row r="29" spans="2:6" x14ac:dyDescent="0.35">
      <c r="B29" s="82"/>
      <c r="C29" s="82"/>
      <c r="D29" s="109">
        <f>IFERROR(INDEX(Personnel!$B$11:$L$63,MATCH(B29,Personnel!$B$11:$B$63,0),10),0)</f>
        <v>0</v>
      </c>
      <c r="E29" s="83"/>
      <c r="F29" s="109">
        <f t="shared" si="0"/>
        <v>0</v>
      </c>
    </row>
    <row r="30" spans="2:6" x14ac:dyDescent="0.35">
      <c r="B30" s="82"/>
      <c r="C30" s="82"/>
      <c r="D30" s="109">
        <f>IFERROR(INDEX(Personnel!$B$11:$L$63,MATCH(B30,Personnel!$B$11:$B$63,0),10),0)</f>
        <v>0</v>
      </c>
      <c r="E30" s="83"/>
      <c r="F30" s="109">
        <f t="shared" si="0"/>
        <v>0</v>
      </c>
    </row>
    <row r="31" spans="2:6" x14ac:dyDescent="0.35">
      <c r="B31" s="82"/>
      <c r="C31" s="82"/>
      <c r="D31" s="109">
        <f>IFERROR(INDEX(Personnel!$B$11:$L$63,MATCH(B31,Personnel!$B$11:$B$63,0),10),0)</f>
        <v>0</v>
      </c>
      <c r="E31" s="83"/>
      <c r="F31" s="109">
        <f t="shared" si="0"/>
        <v>0</v>
      </c>
    </row>
    <row r="32" spans="2:6" x14ac:dyDescent="0.35">
      <c r="B32" s="82"/>
      <c r="C32" s="82"/>
      <c r="D32" s="109">
        <f>IFERROR(INDEX(Personnel!$B$11:$L$63,MATCH(B32,Personnel!$B$11:$B$63,0),10),0)</f>
        <v>0</v>
      </c>
      <c r="E32" s="83"/>
      <c r="F32" s="109">
        <f t="shared" si="0"/>
        <v>0</v>
      </c>
    </row>
    <row r="33" spans="2:6" x14ac:dyDescent="0.35">
      <c r="B33" s="82"/>
      <c r="C33" s="82"/>
      <c r="D33" s="109">
        <f>IFERROR(INDEX(Personnel!$B$11:$L$63,MATCH(B33,Personnel!$B$11:$B$63,0),10),0)</f>
        <v>0</v>
      </c>
      <c r="E33" s="83"/>
      <c r="F33" s="109">
        <f t="shared" si="0"/>
        <v>0</v>
      </c>
    </row>
    <row r="34" spans="2:6" x14ac:dyDescent="0.35">
      <c r="B34" s="82"/>
      <c r="C34" s="82"/>
      <c r="D34" s="109">
        <f>IFERROR(INDEX(Personnel!$B$11:$L$63,MATCH(B34,Personnel!$B$11:$B$63,0),10),0)</f>
        <v>0</v>
      </c>
      <c r="E34" s="83"/>
      <c r="F34" s="109">
        <f t="shared" si="0"/>
        <v>0</v>
      </c>
    </row>
    <row r="35" spans="2:6" x14ac:dyDescent="0.35">
      <c r="B35" s="82"/>
      <c r="C35" s="82"/>
      <c r="D35" s="109">
        <f>IFERROR(INDEX(Personnel!$B$11:$L$63,MATCH(B35,Personnel!$B$11:$B$63,0),10),0)</f>
        <v>0</v>
      </c>
      <c r="E35" s="83"/>
      <c r="F35" s="109">
        <f t="shared" si="0"/>
        <v>0</v>
      </c>
    </row>
    <row r="36" spans="2:6" x14ac:dyDescent="0.35">
      <c r="B36" s="82"/>
      <c r="C36" s="82"/>
      <c r="D36" s="109">
        <f>IFERROR(INDEX(Personnel!$B$11:$L$63,MATCH(B36,Personnel!$B$11:$B$63,0),10),0)</f>
        <v>0</v>
      </c>
      <c r="E36" s="83"/>
      <c r="F36" s="109">
        <f t="shared" si="0"/>
        <v>0</v>
      </c>
    </row>
    <row r="37" spans="2:6" x14ac:dyDescent="0.35">
      <c r="B37" s="82"/>
      <c r="C37" s="82"/>
      <c r="D37" s="109">
        <f>IFERROR(INDEX(Personnel!$B$11:$L$63,MATCH(B37,Personnel!$B$11:$B$63,0),10),0)</f>
        <v>0</v>
      </c>
      <c r="E37" s="83"/>
      <c r="F37" s="109">
        <f t="shared" si="0"/>
        <v>0</v>
      </c>
    </row>
    <row r="38" spans="2:6" x14ac:dyDescent="0.35">
      <c r="B38" s="82"/>
      <c r="C38" s="82"/>
      <c r="D38" s="109">
        <f>IFERROR(INDEX(Personnel!$B$11:$L$63,MATCH(B38,Personnel!$B$11:$B$63,0),10),0)</f>
        <v>0</v>
      </c>
      <c r="E38" s="83"/>
      <c r="F38" s="109">
        <f t="shared" si="0"/>
        <v>0</v>
      </c>
    </row>
    <row r="39" spans="2:6" x14ac:dyDescent="0.35">
      <c r="B39" s="82"/>
      <c r="C39" s="82"/>
      <c r="D39" s="109">
        <f>IFERROR(INDEX(Personnel!$B$11:$L$63,MATCH(B39,Personnel!$B$11:$B$63,0),10),0)</f>
        <v>0</v>
      </c>
      <c r="E39" s="83"/>
      <c r="F39" s="109">
        <f t="shared" si="0"/>
        <v>0</v>
      </c>
    </row>
    <row r="40" spans="2:6" x14ac:dyDescent="0.35">
      <c r="B40" s="82"/>
      <c r="C40" s="82"/>
      <c r="D40" s="109">
        <f>IFERROR(INDEX(Personnel!$B$11:$L$63,MATCH(B40,Personnel!$B$11:$B$63,0),10),0)</f>
        <v>0</v>
      </c>
      <c r="E40" s="83"/>
      <c r="F40" s="109">
        <f t="shared" si="0"/>
        <v>0</v>
      </c>
    </row>
    <row r="41" spans="2:6" x14ac:dyDescent="0.35">
      <c r="B41" s="82"/>
      <c r="C41" s="82"/>
      <c r="D41" s="109">
        <f>IFERROR(INDEX(Personnel!$B$11:$L$63,MATCH(B41,Personnel!$B$11:$B$63,0),10),0)</f>
        <v>0</v>
      </c>
      <c r="E41" s="83"/>
      <c r="F41" s="109">
        <f t="shared" si="0"/>
        <v>0</v>
      </c>
    </row>
    <row r="42" spans="2:6" x14ac:dyDescent="0.35">
      <c r="B42" s="82"/>
      <c r="C42" s="82"/>
      <c r="D42" s="109">
        <f>IFERROR(INDEX(Personnel!$B$11:$L$63,MATCH(B42,Personnel!$B$11:$B$63,0),10),0)</f>
        <v>0</v>
      </c>
      <c r="E42" s="83"/>
      <c r="F42" s="109">
        <f t="shared" si="0"/>
        <v>0</v>
      </c>
    </row>
    <row r="43" spans="2:6" x14ac:dyDescent="0.35">
      <c r="B43" s="82"/>
      <c r="C43" s="82"/>
      <c r="D43" s="109">
        <f>IFERROR(INDEX(Personnel!$B$11:$L$63,MATCH(B43,Personnel!$B$11:$B$63,0),10),0)</f>
        <v>0</v>
      </c>
      <c r="E43" s="83"/>
      <c r="F43" s="109">
        <f t="shared" si="0"/>
        <v>0</v>
      </c>
    </row>
    <row r="44" spans="2:6" x14ac:dyDescent="0.35">
      <c r="B44" s="82"/>
      <c r="C44" s="82"/>
      <c r="D44" s="109">
        <f>IFERROR(INDEX(Personnel!$B$11:$L$63,MATCH(B44,Personnel!$B$11:$B$63,0),10),0)</f>
        <v>0</v>
      </c>
      <c r="E44" s="83"/>
      <c r="F44" s="109">
        <f t="shared" si="0"/>
        <v>0</v>
      </c>
    </row>
    <row r="45" spans="2:6" x14ac:dyDescent="0.35">
      <c r="B45" s="82"/>
      <c r="C45" s="82"/>
      <c r="D45" s="109">
        <f>IFERROR(INDEX(Personnel!$B$11:$L$63,MATCH(B45,Personnel!$B$11:$B$63,0),10),0)</f>
        <v>0</v>
      </c>
      <c r="E45" s="83"/>
      <c r="F45" s="109">
        <f t="shared" si="0"/>
        <v>0</v>
      </c>
    </row>
    <row r="46" spans="2:6" x14ac:dyDescent="0.35">
      <c r="B46" s="82"/>
      <c r="C46" s="82"/>
      <c r="D46" s="109">
        <f>IFERROR(INDEX(Personnel!$B$11:$L$63,MATCH(B46,Personnel!$B$11:$B$63,0),10),0)</f>
        <v>0</v>
      </c>
      <c r="E46" s="83"/>
      <c r="F46" s="109">
        <f t="shared" si="0"/>
        <v>0</v>
      </c>
    </row>
    <row r="47" spans="2:6" x14ac:dyDescent="0.35">
      <c r="B47" s="82"/>
      <c r="C47" s="82"/>
      <c r="D47" s="109">
        <f>IFERROR(INDEX(Personnel!$B$11:$L$63,MATCH(B47,Personnel!$B$11:$B$63,0),10),0)</f>
        <v>0</v>
      </c>
      <c r="E47" s="83"/>
      <c r="F47" s="109">
        <f t="shared" si="0"/>
        <v>0</v>
      </c>
    </row>
    <row r="48" spans="2:6" x14ac:dyDescent="0.35">
      <c r="B48" s="82"/>
      <c r="C48" s="82"/>
      <c r="D48" s="109">
        <f>IFERROR(INDEX(Personnel!$B$11:$L$63,MATCH(B48,Personnel!$B$11:$B$63,0),10),0)</f>
        <v>0</v>
      </c>
      <c r="E48" s="83"/>
      <c r="F48" s="109">
        <f t="shared" si="0"/>
        <v>0</v>
      </c>
    </row>
    <row r="49" spans="2:6" x14ac:dyDescent="0.35">
      <c r="B49" s="82"/>
      <c r="C49" s="82"/>
      <c r="D49" s="109">
        <f>IFERROR(INDEX(Personnel!$B$11:$L$63,MATCH(B49,Personnel!$B$11:$B$63,0),10),0)</f>
        <v>0</v>
      </c>
      <c r="E49" s="83"/>
      <c r="F49" s="109">
        <f t="shared" si="0"/>
        <v>0</v>
      </c>
    </row>
    <row r="50" spans="2:6" x14ac:dyDescent="0.35">
      <c r="B50" s="82"/>
      <c r="C50" s="82"/>
      <c r="D50" s="109">
        <f>IFERROR(INDEX(Personnel!$B$11:$L$63,MATCH(B50,Personnel!$B$11:$B$63,0),10),0)</f>
        <v>0</v>
      </c>
      <c r="E50" s="83"/>
      <c r="F50" s="109">
        <f t="shared" si="0"/>
        <v>0</v>
      </c>
    </row>
    <row r="51" spans="2:6" x14ac:dyDescent="0.35">
      <c r="B51" s="82"/>
      <c r="C51" s="82"/>
      <c r="D51" s="109">
        <f>IFERROR(INDEX(Personnel!$B$11:$L$63,MATCH(B51,Personnel!$B$11:$B$63,0),10),0)</f>
        <v>0</v>
      </c>
      <c r="E51" s="83"/>
      <c r="F51" s="109">
        <f t="shared" si="0"/>
        <v>0</v>
      </c>
    </row>
    <row r="52" spans="2:6" x14ac:dyDescent="0.35">
      <c r="B52" s="82"/>
      <c r="C52" s="82"/>
      <c r="D52" s="109">
        <f>IFERROR(INDEX(Personnel!$B$11:$L$63,MATCH(B52,Personnel!$B$11:$B$63,0),10),0)</f>
        <v>0</v>
      </c>
      <c r="E52" s="83"/>
      <c r="F52" s="109">
        <f t="shared" si="0"/>
        <v>0</v>
      </c>
    </row>
    <row r="53" spans="2:6" x14ac:dyDescent="0.35">
      <c r="B53" s="82"/>
      <c r="C53" s="82"/>
      <c r="D53" s="109">
        <f>IFERROR(INDEX(Personnel!$B$11:$L$63,MATCH(B53,Personnel!$B$11:$B$63,0),10),0)</f>
        <v>0</v>
      </c>
      <c r="E53" s="83"/>
      <c r="F53" s="109">
        <f t="shared" si="0"/>
        <v>0</v>
      </c>
    </row>
    <row r="54" spans="2:6" x14ac:dyDescent="0.35">
      <c r="B54" s="82"/>
      <c r="C54" s="82"/>
      <c r="D54" s="109">
        <f>IFERROR(INDEX(Personnel!$B$11:$L$63,MATCH(B54,Personnel!$B$11:$B$63,0),10),0)</f>
        <v>0</v>
      </c>
      <c r="E54" s="83"/>
      <c r="F54" s="109">
        <f t="shared" si="0"/>
        <v>0</v>
      </c>
    </row>
    <row r="55" spans="2:6" x14ac:dyDescent="0.35">
      <c r="B55" s="82"/>
      <c r="C55" s="82"/>
      <c r="D55" s="109">
        <f>IFERROR(INDEX(Personnel!$B$11:$L$63,MATCH(B55,Personnel!$B$11:$B$63,0),10),0)</f>
        <v>0</v>
      </c>
      <c r="E55" s="83"/>
      <c r="F55" s="109">
        <f t="shared" si="0"/>
        <v>0</v>
      </c>
    </row>
    <row r="56" spans="2:6" x14ac:dyDescent="0.35">
      <c r="B56" s="82"/>
      <c r="C56" s="82"/>
      <c r="D56" s="109">
        <f>IFERROR(INDEX(Personnel!$B$11:$L$63,MATCH(B56,Personnel!$B$11:$B$63,0),10),0)</f>
        <v>0</v>
      </c>
      <c r="E56" s="83"/>
      <c r="F56" s="109">
        <f t="shared" si="0"/>
        <v>0</v>
      </c>
    </row>
    <row r="57" spans="2:6" x14ac:dyDescent="0.35">
      <c r="B57" s="82"/>
      <c r="C57" s="82"/>
      <c r="D57" s="109">
        <f>IFERROR(INDEX(Personnel!$B$11:$L$63,MATCH(B57,Personnel!$B$11:$B$63,0),10),0)</f>
        <v>0</v>
      </c>
      <c r="E57" s="83"/>
      <c r="F57" s="109">
        <f t="shared" si="0"/>
        <v>0</v>
      </c>
    </row>
    <row r="58" spans="2:6" x14ac:dyDescent="0.35">
      <c r="B58" s="82"/>
      <c r="C58" s="82"/>
      <c r="D58" s="109">
        <f>IFERROR(INDEX(Personnel!$B$11:$L$63,MATCH(B58,Personnel!$B$11:$B$63,0),10),0)</f>
        <v>0</v>
      </c>
      <c r="E58" s="83"/>
      <c r="F58" s="109">
        <f t="shared" si="0"/>
        <v>0</v>
      </c>
    </row>
    <row r="59" spans="2:6" x14ac:dyDescent="0.35">
      <c r="B59" s="82"/>
      <c r="C59" s="82"/>
      <c r="D59" s="109">
        <f>IFERROR(INDEX(Personnel!$B$11:$L$63,MATCH(B59,Personnel!$B$11:$B$63,0),10),0)</f>
        <v>0</v>
      </c>
      <c r="E59" s="83"/>
      <c r="F59" s="109">
        <f t="shared" si="0"/>
        <v>0</v>
      </c>
    </row>
    <row r="60" spans="2:6" x14ac:dyDescent="0.35">
      <c r="B60" s="82"/>
      <c r="C60" s="82"/>
      <c r="D60" s="109">
        <f>IFERROR(INDEX(Personnel!$B$11:$L$63,MATCH(B60,Personnel!$B$11:$B$63,0),10),0)</f>
        <v>0</v>
      </c>
      <c r="E60" s="83"/>
      <c r="F60" s="109">
        <f t="shared" si="0"/>
        <v>0</v>
      </c>
    </row>
    <row r="61" spans="2:6" x14ac:dyDescent="0.35">
      <c r="B61" s="82"/>
      <c r="C61" s="82"/>
      <c r="D61" s="109">
        <f>IFERROR(INDEX(Personnel!$B$11:$L$63,MATCH(B61,Personnel!$B$11:$B$63,0),10),0)</f>
        <v>0</v>
      </c>
      <c r="E61" s="83"/>
      <c r="F61" s="109">
        <f t="shared" si="0"/>
        <v>0</v>
      </c>
    </row>
    <row r="62" spans="2:6" x14ac:dyDescent="0.35">
      <c r="B62" s="82"/>
      <c r="C62" s="82"/>
      <c r="D62" s="109">
        <f>IFERROR(INDEX(Personnel!$B$11:$L$63,MATCH(B62,Personnel!$B$11:$B$63,0),10),0)</f>
        <v>0</v>
      </c>
      <c r="E62" s="83"/>
      <c r="F62" s="109">
        <f t="shared" si="0"/>
        <v>0</v>
      </c>
    </row>
    <row r="63" spans="2:6" x14ac:dyDescent="0.35">
      <c r="B63" s="82"/>
      <c r="C63" s="82"/>
      <c r="D63" s="109">
        <f>IFERROR(INDEX(Personnel!$B$11:$L$63,MATCH(B63,Personnel!$B$11:$B$63,0),10),0)</f>
        <v>0</v>
      </c>
      <c r="E63" s="83"/>
      <c r="F63" s="109">
        <f t="shared" si="0"/>
        <v>0</v>
      </c>
    </row>
    <row r="64" spans="2:6" x14ac:dyDescent="0.35">
      <c r="B64" s="82"/>
      <c r="C64" s="82"/>
      <c r="D64" s="109">
        <f>IFERROR(INDEX(Personnel!$B$11:$L$63,MATCH(B64,Personnel!$B$11:$B$63,0),10),0)</f>
        <v>0</v>
      </c>
      <c r="E64" s="83"/>
      <c r="F64" s="109">
        <f t="shared" si="0"/>
        <v>0</v>
      </c>
    </row>
    <row r="65" spans="2:6" x14ac:dyDescent="0.35">
      <c r="B65" s="82"/>
      <c r="C65" s="82"/>
      <c r="D65" s="109">
        <f>IFERROR(INDEX(Personnel!$B$11:$L$63,MATCH(B65,Personnel!$B$11:$B$63,0),10),0)</f>
        <v>0</v>
      </c>
      <c r="E65" s="83"/>
      <c r="F65" s="109">
        <f t="shared" si="0"/>
        <v>0</v>
      </c>
    </row>
    <row r="66" spans="2:6" x14ac:dyDescent="0.35">
      <c r="B66" s="82"/>
      <c r="C66" s="82"/>
      <c r="D66" s="109">
        <f>IFERROR(INDEX(Personnel!$B$11:$L$63,MATCH(B66,Personnel!$B$11:$B$63,0),10),0)</f>
        <v>0</v>
      </c>
      <c r="E66" s="83"/>
      <c r="F66" s="109">
        <f t="shared" si="0"/>
        <v>0</v>
      </c>
    </row>
    <row r="67" spans="2:6" x14ac:dyDescent="0.35">
      <c r="B67" s="82"/>
      <c r="C67" s="82"/>
      <c r="D67" s="109">
        <f>IFERROR(INDEX(Personnel!$B$11:$L$63,MATCH(B67,Personnel!$B$11:$B$63,0),10),0)</f>
        <v>0</v>
      </c>
      <c r="E67" s="83"/>
      <c r="F67" s="109">
        <f t="shared" si="0"/>
        <v>0</v>
      </c>
    </row>
    <row r="68" spans="2:6" x14ac:dyDescent="0.35">
      <c r="B68" s="82"/>
      <c r="C68" s="82"/>
      <c r="D68" s="109">
        <f>IFERROR(INDEX(Personnel!$B$11:$L$63,MATCH(B68,Personnel!$B$11:$B$63,0),10),0)</f>
        <v>0</v>
      </c>
      <c r="E68" s="83"/>
      <c r="F68" s="109">
        <f t="shared" si="0"/>
        <v>0</v>
      </c>
    </row>
    <row r="69" spans="2:6" x14ac:dyDescent="0.35">
      <c r="B69" s="82"/>
      <c r="C69" s="82"/>
      <c r="D69" s="109">
        <f>IFERROR(INDEX(Personnel!$B$11:$L$63,MATCH(B69,Personnel!$B$11:$B$63,0),10),0)</f>
        <v>0</v>
      </c>
      <c r="E69" s="83"/>
      <c r="F69" s="109">
        <f t="shared" si="0"/>
        <v>0</v>
      </c>
    </row>
    <row r="70" spans="2:6" x14ac:dyDescent="0.35">
      <c r="B70" s="82"/>
      <c r="C70" s="82"/>
      <c r="D70" s="109">
        <f>IFERROR(INDEX(Personnel!$B$11:$L$63,MATCH(B70,Personnel!$B$11:$B$63,0),10),0)</f>
        <v>0</v>
      </c>
      <c r="E70" s="83"/>
      <c r="F70" s="109">
        <f t="shared" si="0"/>
        <v>0</v>
      </c>
    </row>
    <row r="71" spans="2:6" x14ac:dyDescent="0.35">
      <c r="B71" s="82"/>
      <c r="C71" s="82"/>
      <c r="D71" s="109">
        <f>IFERROR(INDEX(Personnel!$B$11:$L$63,MATCH(B71,Personnel!$B$11:$B$63,0),10),0)</f>
        <v>0</v>
      </c>
      <c r="E71" s="83"/>
      <c r="F71" s="109">
        <f t="shared" si="0"/>
        <v>0</v>
      </c>
    </row>
    <row r="72" spans="2:6" x14ac:dyDescent="0.35">
      <c r="B72" s="82"/>
      <c r="C72" s="82"/>
      <c r="D72" s="109">
        <f>IFERROR(INDEX(Personnel!$B$11:$L$63,MATCH(B72,Personnel!$B$11:$B$63,0),10),0)</f>
        <v>0</v>
      </c>
      <c r="E72" s="83"/>
      <c r="F72" s="109">
        <f t="shared" si="0"/>
        <v>0</v>
      </c>
    </row>
    <row r="73" spans="2:6" x14ac:dyDescent="0.35">
      <c r="B73" s="82"/>
      <c r="C73" s="82"/>
      <c r="D73" s="109">
        <f>IFERROR(INDEX(Personnel!$B$11:$L$63,MATCH(B73,Personnel!$B$11:$B$63,0),10),0)</f>
        <v>0</v>
      </c>
      <c r="E73" s="83"/>
      <c r="F73" s="109">
        <f t="shared" si="0"/>
        <v>0</v>
      </c>
    </row>
    <row r="74" spans="2:6" x14ac:dyDescent="0.35">
      <c r="B74" s="82"/>
      <c r="C74" s="82"/>
      <c r="D74" s="109">
        <f>IFERROR(INDEX(Personnel!$B$11:$L$63,MATCH(B74,Personnel!$B$11:$B$63,0),10),0)</f>
        <v>0</v>
      </c>
      <c r="E74" s="83"/>
      <c r="F74" s="109">
        <f t="shared" si="0"/>
        <v>0</v>
      </c>
    </row>
    <row r="75" spans="2:6" x14ac:dyDescent="0.35">
      <c r="B75" s="82"/>
      <c r="C75" s="82"/>
      <c r="D75" s="109">
        <f>IFERROR(INDEX(Personnel!$B$11:$L$63,MATCH(B75,Personnel!$B$11:$B$63,0),10),0)</f>
        <v>0</v>
      </c>
      <c r="E75" s="83"/>
      <c r="F75" s="109">
        <f t="shared" si="0"/>
        <v>0</v>
      </c>
    </row>
    <row r="76" spans="2:6" x14ac:dyDescent="0.35">
      <c r="B76" s="82"/>
      <c r="C76" s="82"/>
      <c r="D76" s="109">
        <f>IFERROR(INDEX(Personnel!$B$11:$L$63,MATCH(B76,Personnel!$B$11:$B$63,0),10),0)</f>
        <v>0</v>
      </c>
      <c r="E76" s="83"/>
      <c r="F76" s="109">
        <f t="shared" ref="F76:F139" si="1">IFERROR((D76*E76), 0)</f>
        <v>0</v>
      </c>
    </row>
    <row r="77" spans="2:6" x14ac:dyDescent="0.35">
      <c r="B77" s="82"/>
      <c r="C77" s="82"/>
      <c r="D77" s="109">
        <f>IFERROR(INDEX(Personnel!$B$11:$L$63,MATCH(B77,Personnel!$B$11:$B$63,0),10),0)</f>
        <v>0</v>
      </c>
      <c r="E77" s="83"/>
      <c r="F77" s="109">
        <f t="shared" si="1"/>
        <v>0</v>
      </c>
    </row>
    <row r="78" spans="2:6" x14ac:dyDescent="0.35">
      <c r="B78" s="82"/>
      <c r="C78" s="82"/>
      <c r="D78" s="109">
        <f>IFERROR(INDEX(Personnel!$B$11:$L$63,MATCH(B78,Personnel!$B$11:$B$63,0),10),0)</f>
        <v>0</v>
      </c>
      <c r="E78" s="83"/>
      <c r="F78" s="109">
        <f t="shared" si="1"/>
        <v>0</v>
      </c>
    </row>
    <row r="79" spans="2:6" x14ac:dyDescent="0.35">
      <c r="B79" s="82"/>
      <c r="C79" s="82"/>
      <c r="D79" s="109">
        <f>IFERROR(INDEX(Personnel!$B$11:$L$63,MATCH(B79,Personnel!$B$11:$B$63,0),10),0)</f>
        <v>0</v>
      </c>
      <c r="E79" s="83"/>
      <c r="F79" s="109">
        <f t="shared" si="1"/>
        <v>0</v>
      </c>
    </row>
    <row r="80" spans="2:6" x14ac:dyDescent="0.35">
      <c r="B80" s="82"/>
      <c r="C80" s="82"/>
      <c r="D80" s="109">
        <f>IFERROR(INDEX(Personnel!$B$11:$L$63,MATCH(B80,Personnel!$B$11:$B$63,0),10),0)</f>
        <v>0</v>
      </c>
      <c r="E80" s="83"/>
      <c r="F80" s="109">
        <f t="shared" si="1"/>
        <v>0</v>
      </c>
    </row>
    <row r="81" spans="2:6" x14ac:dyDescent="0.35">
      <c r="B81" s="82"/>
      <c r="C81" s="82"/>
      <c r="D81" s="109">
        <f>IFERROR(INDEX(Personnel!$B$11:$L$63,MATCH(B81,Personnel!$B$11:$B$63,0),10),0)</f>
        <v>0</v>
      </c>
      <c r="E81" s="83"/>
      <c r="F81" s="109">
        <f t="shared" si="1"/>
        <v>0</v>
      </c>
    </row>
    <row r="82" spans="2:6" x14ac:dyDescent="0.35">
      <c r="B82" s="82"/>
      <c r="C82" s="82"/>
      <c r="D82" s="109">
        <f>IFERROR(INDEX(Personnel!$B$11:$L$63,MATCH(B82,Personnel!$B$11:$B$63,0),10),0)</f>
        <v>0</v>
      </c>
      <c r="E82" s="83"/>
      <c r="F82" s="109">
        <f t="shared" si="1"/>
        <v>0</v>
      </c>
    </row>
    <row r="83" spans="2:6" x14ac:dyDescent="0.35">
      <c r="B83" s="82"/>
      <c r="C83" s="82"/>
      <c r="D83" s="109">
        <f>IFERROR(INDEX(Personnel!$B$11:$L$63,MATCH(B83,Personnel!$B$11:$B$63,0),10),0)</f>
        <v>0</v>
      </c>
      <c r="E83" s="83"/>
      <c r="F83" s="109">
        <f t="shared" si="1"/>
        <v>0</v>
      </c>
    </row>
    <row r="84" spans="2:6" x14ac:dyDescent="0.35">
      <c r="B84" s="82"/>
      <c r="C84" s="82"/>
      <c r="D84" s="109">
        <f>IFERROR(INDEX(Personnel!$B$11:$L$63,MATCH(B84,Personnel!$B$11:$B$63,0),10),0)</f>
        <v>0</v>
      </c>
      <c r="E84" s="83"/>
      <c r="F84" s="109">
        <f t="shared" si="1"/>
        <v>0</v>
      </c>
    </row>
    <row r="85" spans="2:6" x14ac:dyDescent="0.35">
      <c r="B85" s="82"/>
      <c r="C85" s="82"/>
      <c r="D85" s="109">
        <f>IFERROR(INDEX(Personnel!$B$11:$L$63,MATCH(B85,Personnel!$B$11:$B$63,0),10),0)</f>
        <v>0</v>
      </c>
      <c r="E85" s="83"/>
      <c r="F85" s="109">
        <f t="shared" si="1"/>
        <v>0</v>
      </c>
    </row>
    <row r="86" spans="2:6" x14ac:dyDescent="0.35">
      <c r="B86" s="82"/>
      <c r="C86" s="82"/>
      <c r="D86" s="109">
        <f>IFERROR(INDEX(Personnel!$B$11:$L$63,MATCH(B86,Personnel!$B$11:$B$63,0),10),0)</f>
        <v>0</v>
      </c>
      <c r="E86" s="83"/>
      <c r="F86" s="109">
        <f t="shared" si="1"/>
        <v>0</v>
      </c>
    </row>
    <row r="87" spans="2:6" x14ac:dyDescent="0.35">
      <c r="B87" s="82"/>
      <c r="C87" s="82"/>
      <c r="D87" s="109">
        <f>IFERROR(INDEX(Personnel!$B$11:$L$63,MATCH(B87,Personnel!$B$11:$B$63,0),10),0)</f>
        <v>0</v>
      </c>
      <c r="E87" s="83"/>
      <c r="F87" s="109">
        <f t="shared" si="1"/>
        <v>0</v>
      </c>
    </row>
    <row r="88" spans="2:6" x14ac:dyDescent="0.35">
      <c r="B88" s="82"/>
      <c r="C88" s="82"/>
      <c r="D88" s="109">
        <f>IFERROR(INDEX(Personnel!$B$11:$L$63,MATCH(B88,Personnel!$B$11:$B$63,0),10),0)</f>
        <v>0</v>
      </c>
      <c r="E88" s="83"/>
      <c r="F88" s="109">
        <f t="shared" si="1"/>
        <v>0</v>
      </c>
    </row>
    <row r="89" spans="2:6" x14ac:dyDescent="0.35">
      <c r="B89" s="82"/>
      <c r="C89" s="82"/>
      <c r="D89" s="109">
        <f>IFERROR(INDEX(Personnel!$B$11:$L$63,MATCH(B89,Personnel!$B$11:$B$63,0),10),0)</f>
        <v>0</v>
      </c>
      <c r="E89" s="83"/>
      <c r="F89" s="109">
        <f t="shared" si="1"/>
        <v>0</v>
      </c>
    </row>
    <row r="90" spans="2:6" x14ac:dyDescent="0.35">
      <c r="B90" s="82"/>
      <c r="C90" s="82"/>
      <c r="D90" s="109">
        <f>IFERROR(INDEX(Personnel!$B$11:$L$63,MATCH(B90,Personnel!$B$11:$B$63,0),10),0)</f>
        <v>0</v>
      </c>
      <c r="E90" s="83"/>
      <c r="F90" s="109">
        <f t="shared" si="1"/>
        <v>0</v>
      </c>
    </row>
    <row r="91" spans="2:6" x14ac:dyDescent="0.35">
      <c r="B91" s="82"/>
      <c r="C91" s="82"/>
      <c r="D91" s="109">
        <f>IFERROR(INDEX(Personnel!$B$11:$L$63,MATCH(B91,Personnel!$B$11:$B$63,0),10),0)</f>
        <v>0</v>
      </c>
      <c r="E91" s="83"/>
      <c r="F91" s="109">
        <f t="shared" si="1"/>
        <v>0</v>
      </c>
    </row>
    <row r="92" spans="2:6" x14ac:dyDescent="0.35">
      <c r="B92" s="82"/>
      <c r="C92" s="82"/>
      <c r="D92" s="109">
        <f>IFERROR(INDEX(Personnel!$B$11:$L$63,MATCH(B92,Personnel!$B$11:$B$63,0),10),0)</f>
        <v>0</v>
      </c>
      <c r="E92" s="83"/>
      <c r="F92" s="109">
        <f t="shared" si="1"/>
        <v>0</v>
      </c>
    </row>
    <row r="93" spans="2:6" x14ac:dyDescent="0.35">
      <c r="B93" s="82"/>
      <c r="C93" s="82"/>
      <c r="D93" s="109">
        <f>IFERROR(INDEX(Personnel!$B$11:$L$63,MATCH(B93,Personnel!$B$11:$B$63,0),10),0)</f>
        <v>0</v>
      </c>
      <c r="E93" s="83"/>
      <c r="F93" s="109">
        <f t="shared" si="1"/>
        <v>0</v>
      </c>
    </row>
    <row r="94" spans="2:6" x14ac:dyDescent="0.35">
      <c r="B94" s="82"/>
      <c r="C94" s="82"/>
      <c r="D94" s="109">
        <f>IFERROR(INDEX(Personnel!$B$11:$L$63,MATCH(B94,Personnel!$B$11:$B$63,0),10),0)</f>
        <v>0</v>
      </c>
      <c r="E94" s="83"/>
      <c r="F94" s="109">
        <f t="shared" si="1"/>
        <v>0</v>
      </c>
    </row>
    <row r="95" spans="2:6" x14ac:dyDescent="0.35">
      <c r="B95" s="82"/>
      <c r="C95" s="82"/>
      <c r="D95" s="109">
        <f>IFERROR(INDEX(Personnel!$B$11:$L$63,MATCH(B95,Personnel!$B$11:$B$63,0),10),0)</f>
        <v>0</v>
      </c>
      <c r="E95" s="83"/>
      <c r="F95" s="109">
        <f t="shared" si="1"/>
        <v>0</v>
      </c>
    </row>
    <row r="96" spans="2:6" x14ac:dyDescent="0.35">
      <c r="B96" s="82"/>
      <c r="C96" s="82"/>
      <c r="D96" s="109">
        <f>IFERROR(INDEX(Personnel!$B$11:$L$63,MATCH(B96,Personnel!$B$11:$B$63,0),10),0)</f>
        <v>0</v>
      </c>
      <c r="E96" s="83"/>
      <c r="F96" s="109">
        <f t="shared" si="1"/>
        <v>0</v>
      </c>
    </row>
    <row r="97" spans="2:6" x14ac:dyDescent="0.35">
      <c r="B97" s="82"/>
      <c r="C97" s="82"/>
      <c r="D97" s="109">
        <f>IFERROR(INDEX(Personnel!$B$11:$L$63,MATCH(B97,Personnel!$B$11:$B$63,0),10),0)</f>
        <v>0</v>
      </c>
      <c r="E97" s="83"/>
      <c r="F97" s="109">
        <f t="shared" si="1"/>
        <v>0</v>
      </c>
    </row>
    <row r="98" spans="2:6" x14ac:dyDescent="0.35">
      <c r="B98" s="82"/>
      <c r="C98" s="82"/>
      <c r="D98" s="109">
        <f>IFERROR(INDEX(Personnel!$B$11:$L$63,MATCH(B98,Personnel!$B$11:$B$63,0),10),0)</f>
        <v>0</v>
      </c>
      <c r="E98" s="83"/>
      <c r="F98" s="109">
        <f t="shared" si="1"/>
        <v>0</v>
      </c>
    </row>
    <row r="99" spans="2:6" x14ac:dyDescent="0.35">
      <c r="B99" s="82"/>
      <c r="C99" s="82"/>
      <c r="D99" s="109">
        <f>IFERROR(INDEX(Personnel!$B$11:$L$63,MATCH(B99,Personnel!$B$11:$B$63,0),10),0)</f>
        <v>0</v>
      </c>
      <c r="E99" s="83"/>
      <c r="F99" s="109">
        <f t="shared" si="1"/>
        <v>0</v>
      </c>
    </row>
    <row r="100" spans="2:6" x14ac:dyDescent="0.35">
      <c r="B100" s="82"/>
      <c r="C100" s="82"/>
      <c r="D100" s="109">
        <f>IFERROR(INDEX(Personnel!$B$11:$L$63,MATCH(B100,Personnel!$B$11:$B$63,0),10),0)</f>
        <v>0</v>
      </c>
      <c r="E100" s="83"/>
      <c r="F100" s="109">
        <f t="shared" si="1"/>
        <v>0</v>
      </c>
    </row>
    <row r="101" spans="2:6" x14ac:dyDescent="0.35">
      <c r="B101" s="82"/>
      <c r="C101" s="82"/>
      <c r="D101" s="109">
        <f>IFERROR(INDEX(Personnel!$B$11:$L$63,MATCH(B101,Personnel!$B$11:$B$63,0),10),0)</f>
        <v>0</v>
      </c>
      <c r="E101" s="83"/>
      <c r="F101" s="109">
        <f t="shared" si="1"/>
        <v>0</v>
      </c>
    </row>
    <row r="102" spans="2:6" x14ac:dyDescent="0.35">
      <c r="B102" s="82"/>
      <c r="C102" s="82"/>
      <c r="D102" s="109">
        <f>IFERROR(INDEX(Personnel!$B$11:$L$63,MATCH(B102,Personnel!$B$11:$B$63,0),10),0)</f>
        <v>0</v>
      </c>
      <c r="E102" s="83"/>
      <c r="F102" s="109">
        <f t="shared" si="1"/>
        <v>0</v>
      </c>
    </row>
    <row r="103" spans="2:6" x14ac:dyDescent="0.35">
      <c r="B103" s="82"/>
      <c r="C103" s="82"/>
      <c r="D103" s="109">
        <f>IFERROR(INDEX(Personnel!$B$11:$L$63,MATCH(B103,Personnel!$B$11:$B$63,0),10),0)</f>
        <v>0</v>
      </c>
      <c r="E103" s="83"/>
      <c r="F103" s="109">
        <f t="shared" si="1"/>
        <v>0</v>
      </c>
    </row>
    <row r="104" spans="2:6" x14ac:dyDescent="0.35">
      <c r="B104" s="82"/>
      <c r="C104" s="82"/>
      <c r="D104" s="109">
        <f>IFERROR(INDEX(Personnel!$B$11:$L$63,MATCH(B104,Personnel!$B$11:$B$63,0),10),0)</f>
        <v>0</v>
      </c>
      <c r="E104" s="83"/>
      <c r="F104" s="109">
        <f t="shared" si="1"/>
        <v>0</v>
      </c>
    </row>
    <row r="105" spans="2:6" x14ac:dyDescent="0.35">
      <c r="B105" s="82"/>
      <c r="C105" s="82"/>
      <c r="D105" s="109">
        <f>IFERROR(INDEX(Personnel!$B$11:$L$63,MATCH(B105,Personnel!$B$11:$B$63,0),10),0)</f>
        <v>0</v>
      </c>
      <c r="E105" s="83"/>
      <c r="F105" s="109">
        <f t="shared" si="1"/>
        <v>0</v>
      </c>
    </row>
    <row r="106" spans="2:6" x14ac:dyDescent="0.35">
      <c r="B106" s="82"/>
      <c r="C106" s="82"/>
      <c r="D106" s="109">
        <f>IFERROR(INDEX(Personnel!$B$11:$L$63,MATCH(B106,Personnel!$B$11:$B$63,0),10),0)</f>
        <v>0</v>
      </c>
      <c r="E106" s="83"/>
      <c r="F106" s="109">
        <f t="shared" si="1"/>
        <v>0</v>
      </c>
    </row>
    <row r="107" spans="2:6" x14ac:dyDescent="0.35">
      <c r="B107" s="82"/>
      <c r="C107" s="82"/>
      <c r="D107" s="109">
        <f>IFERROR(INDEX(Personnel!$B$11:$L$63,MATCH(B107,Personnel!$B$11:$B$63,0),10),0)</f>
        <v>0</v>
      </c>
      <c r="E107" s="83"/>
      <c r="F107" s="109">
        <f t="shared" si="1"/>
        <v>0</v>
      </c>
    </row>
    <row r="108" spans="2:6" x14ac:dyDescent="0.35">
      <c r="B108" s="82"/>
      <c r="C108" s="82"/>
      <c r="D108" s="109">
        <f>IFERROR(INDEX(Personnel!$B$11:$L$63,MATCH(B108,Personnel!$B$11:$B$63,0),10),0)</f>
        <v>0</v>
      </c>
      <c r="E108" s="83"/>
      <c r="F108" s="109">
        <f t="shared" si="1"/>
        <v>0</v>
      </c>
    </row>
    <row r="109" spans="2:6" x14ac:dyDescent="0.35">
      <c r="B109" s="82"/>
      <c r="C109" s="82"/>
      <c r="D109" s="109">
        <f>IFERROR(INDEX(Personnel!$B$11:$L$63,MATCH(B109,Personnel!$B$11:$B$63,0),10),0)</f>
        <v>0</v>
      </c>
      <c r="E109" s="83"/>
      <c r="F109" s="109">
        <f t="shared" si="1"/>
        <v>0</v>
      </c>
    </row>
    <row r="110" spans="2:6" x14ac:dyDescent="0.35">
      <c r="B110" s="82"/>
      <c r="C110" s="82"/>
      <c r="D110" s="109">
        <f>IFERROR(INDEX(Personnel!$B$11:$L$63,MATCH(B110,Personnel!$B$11:$B$63,0),10),0)</f>
        <v>0</v>
      </c>
      <c r="E110" s="83"/>
      <c r="F110" s="109">
        <f t="shared" si="1"/>
        <v>0</v>
      </c>
    </row>
    <row r="111" spans="2:6" x14ac:dyDescent="0.35">
      <c r="B111" s="82"/>
      <c r="C111" s="82"/>
      <c r="D111" s="109">
        <f>IFERROR(INDEX(Personnel!$B$11:$L$63,MATCH(B111,Personnel!$B$11:$B$63,0),10),0)</f>
        <v>0</v>
      </c>
      <c r="E111" s="83"/>
      <c r="F111" s="109">
        <f t="shared" si="1"/>
        <v>0</v>
      </c>
    </row>
    <row r="112" spans="2:6" x14ac:dyDescent="0.35">
      <c r="B112" s="82"/>
      <c r="C112" s="82"/>
      <c r="D112" s="109">
        <f>IFERROR(INDEX(Personnel!$B$11:$L$63,MATCH(B112,Personnel!$B$11:$B$63,0),10),0)</f>
        <v>0</v>
      </c>
      <c r="E112" s="83"/>
      <c r="F112" s="109">
        <f t="shared" si="1"/>
        <v>0</v>
      </c>
    </row>
    <row r="113" spans="2:6" x14ac:dyDescent="0.35">
      <c r="B113" s="82"/>
      <c r="C113" s="82"/>
      <c r="D113" s="109">
        <f>IFERROR(INDEX(Personnel!$B$11:$L$63,MATCH(B113,Personnel!$B$11:$B$63,0),10),0)</f>
        <v>0</v>
      </c>
      <c r="E113" s="83"/>
      <c r="F113" s="109">
        <f t="shared" si="1"/>
        <v>0</v>
      </c>
    </row>
    <row r="114" spans="2:6" x14ac:dyDescent="0.35">
      <c r="B114" s="82"/>
      <c r="C114" s="82"/>
      <c r="D114" s="109">
        <f>IFERROR(INDEX(Personnel!$B$11:$L$63,MATCH(B114,Personnel!$B$11:$B$63,0),10),0)</f>
        <v>0</v>
      </c>
      <c r="E114" s="83"/>
      <c r="F114" s="109">
        <f t="shared" si="1"/>
        <v>0</v>
      </c>
    </row>
    <row r="115" spans="2:6" x14ac:dyDescent="0.35">
      <c r="B115" s="82"/>
      <c r="C115" s="82"/>
      <c r="D115" s="109">
        <f>IFERROR(INDEX(Personnel!$B$11:$L$63,MATCH(B115,Personnel!$B$11:$B$63,0),10),0)</f>
        <v>0</v>
      </c>
      <c r="E115" s="83"/>
      <c r="F115" s="109">
        <f t="shared" si="1"/>
        <v>0</v>
      </c>
    </row>
    <row r="116" spans="2:6" x14ac:dyDescent="0.35">
      <c r="B116" s="82"/>
      <c r="C116" s="82"/>
      <c r="D116" s="109">
        <f>IFERROR(INDEX(Personnel!$B$11:$L$63,MATCH(B116,Personnel!$B$11:$B$63,0),10),0)</f>
        <v>0</v>
      </c>
      <c r="E116" s="83"/>
      <c r="F116" s="109">
        <f t="shared" si="1"/>
        <v>0</v>
      </c>
    </row>
    <row r="117" spans="2:6" x14ac:dyDescent="0.35">
      <c r="B117" s="82"/>
      <c r="C117" s="82"/>
      <c r="D117" s="109">
        <f>IFERROR(INDEX(Personnel!$B$11:$L$63,MATCH(B117,Personnel!$B$11:$B$63,0),10),0)</f>
        <v>0</v>
      </c>
      <c r="E117" s="83"/>
      <c r="F117" s="109">
        <f t="shared" si="1"/>
        <v>0</v>
      </c>
    </row>
    <row r="118" spans="2:6" x14ac:dyDescent="0.35">
      <c r="B118" s="82"/>
      <c r="C118" s="82"/>
      <c r="D118" s="109">
        <f>IFERROR(INDEX(Personnel!$B$11:$L$63,MATCH(B118,Personnel!$B$11:$B$63,0),10),0)</f>
        <v>0</v>
      </c>
      <c r="E118" s="83"/>
      <c r="F118" s="109">
        <f t="shared" si="1"/>
        <v>0</v>
      </c>
    </row>
    <row r="119" spans="2:6" x14ac:dyDescent="0.35">
      <c r="B119" s="82"/>
      <c r="C119" s="82"/>
      <c r="D119" s="109">
        <f>IFERROR(INDEX(Personnel!$B$11:$L$63,MATCH(B119,Personnel!$B$11:$B$63,0),10),0)</f>
        <v>0</v>
      </c>
      <c r="E119" s="83"/>
      <c r="F119" s="109">
        <f t="shared" si="1"/>
        <v>0</v>
      </c>
    </row>
    <row r="120" spans="2:6" x14ac:dyDescent="0.35">
      <c r="B120" s="82"/>
      <c r="C120" s="82"/>
      <c r="D120" s="109">
        <f>IFERROR(INDEX(Personnel!$B$11:$L$63,MATCH(B120,Personnel!$B$11:$B$63,0),10),0)</f>
        <v>0</v>
      </c>
      <c r="E120" s="83"/>
      <c r="F120" s="109">
        <f t="shared" si="1"/>
        <v>0</v>
      </c>
    </row>
    <row r="121" spans="2:6" x14ac:dyDescent="0.35">
      <c r="B121" s="82"/>
      <c r="C121" s="82"/>
      <c r="D121" s="109">
        <f>IFERROR(INDEX(Personnel!$B$11:$L$63,MATCH(B121,Personnel!$B$11:$B$63,0),10),0)</f>
        <v>0</v>
      </c>
      <c r="E121" s="83"/>
      <c r="F121" s="109">
        <f t="shared" si="1"/>
        <v>0</v>
      </c>
    </row>
    <row r="122" spans="2:6" x14ac:dyDescent="0.35">
      <c r="B122" s="82"/>
      <c r="C122" s="82"/>
      <c r="D122" s="109">
        <f>IFERROR(INDEX(Personnel!$B$11:$L$63,MATCH(B122,Personnel!$B$11:$B$63,0),10),0)</f>
        <v>0</v>
      </c>
      <c r="E122" s="83"/>
      <c r="F122" s="109">
        <f t="shared" si="1"/>
        <v>0</v>
      </c>
    </row>
    <row r="123" spans="2:6" x14ac:dyDescent="0.35">
      <c r="B123" s="82"/>
      <c r="C123" s="82"/>
      <c r="D123" s="109">
        <f>IFERROR(INDEX(Personnel!$B$11:$L$63,MATCH(B123,Personnel!$B$11:$B$63,0),10),0)</f>
        <v>0</v>
      </c>
      <c r="E123" s="83"/>
      <c r="F123" s="109">
        <f t="shared" si="1"/>
        <v>0</v>
      </c>
    </row>
    <row r="124" spans="2:6" x14ac:dyDescent="0.35">
      <c r="B124" s="82"/>
      <c r="C124" s="82"/>
      <c r="D124" s="109">
        <f>IFERROR(INDEX(Personnel!$B$11:$L$63,MATCH(B124,Personnel!$B$11:$B$63,0),10),0)</f>
        <v>0</v>
      </c>
      <c r="E124" s="83"/>
      <c r="F124" s="109">
        <f t="shared" si="1"/>
        <v>0</v>
      </c>
    </row>
    <row r="125" spans="2:6" x14ac:dyDescent="0.35">
      <c r="B125" s="82"/>
      <c r="C125" s="82"/>
      <c r="D125" s="109">
        <f>IFERROR(INDEX(Personnel!$B$11:$L$63,MATCH(B125,Personnel!$B$11:$B$63,0),10),0)</f>
        <v>0</v>
      </c>
      <c r="E125" s="83"/>
      <c r="F125" s="109">
        <f t="shared" si="1"/>
        <v>0</v>
      </c>
    </row>
    <row r="126" spans="2:6" customFormat="1" x14ac:dyDescent="0.35">
      <c r="B126" s="82"/>
      <c r="C126" s="82"/>
      <c r="D126" s="109">
        <f>IFERROR(INDEX(Personnel!$B$11:$L$63,MATCH(B126,Personnel!$B$11:$B$63,0),10),0)</f>
        <v>0</v>
      </c>
      <c r="E126" s="83"/>
      <c r="F126" s="109">
        <f t="shared" si="1"/>
        <v>0</v>
      </c>
    </row>
    <row r="127" spans="2:6" x14ac:dyDescent="0.35">
      <c r="B127" s="82"/>
      <c r="C127" s="82"/>
      <c r="D127" s="109">
        <f>IFERROR(INDEX(Personnel!$B$11:$L$63,MATCH(B127,Personnel!$B$11:$B$63,0),10),0)</f>
        <v>0</v>
      </c>
      <c r="E127" s="83"/>
      <c r="F127" s="109">
        <f t="shared" si="1"/>
        <v>0</v>
      </c>
    </row>
    <row r="128" spans="2:6" x14ac:dyDescent="0.35">
      <c r="B128" s="82"/>
      <c r="C128" s="82"/>
      <c r="D128" s="109">
        <f>IFERROR(INDEX(Personnel!$B$11:$L$63,MATCH(B128,Personnel!$B$11:$B$63,0),10),0)</f>
        <v>0</v>
      </c>
      <c r="E128" s="83"/>
      <c r="F128" s="109">
        <f t="shared" si="1"/>
        <v>0</v>
      </c>
    </row>
    <row r="129" spans="2:6" x14ac:dyDescent="0.35">
      <c r="B129" s="82"/>
      <c r="C129" s="82"/>
      <c r="D129" s="109">
        <f>IFERROR(INDEX(Personnel!$B$11:$L$63,MATCH(B129,Personnel!$B$11:$B$63,0),10),0)</f>
        <v>0</v>
      </c>
      <c r="E129" s="83"/>
      <c r="F129" s="109">
        <f t="shared" si="1"/>
        <v>0</v>
      </c>
    </row>
    <row r="130" spans="2:6" x14ac:dyDescent="0.35">
      <c r="B130" s="82"/>
      <c r="C130" s="82"/>
      <c r="D130" s="109">
        <f>IFERROR(INDEX(Personnel!$B$11:$L$63,MATCH(B130,Personnel!$B$11:$B$63,0),10),0)</f>
        <v>0</v>
      </c>
      <c r="E130" s="83"/>
      <c r="F130" s="109">
        <f t="shared" si="1"/>
        <v>0</v>
      </c>
    </row>
    <row r="131" spans="2:6" x14ac:dyDescent="0.35">
      <c r="B131" s="82"/>
      <c r="C131" s="82"/>
      <c r="D131" s="109">
        <f>IFERROR(INDEX(Personnel!$B$11:$L$63,MATCH(B131,Personnel!$B$11:$B$63,0),10),0)</f>
        <v>0</v>
      </c>
      <c r="E131" s="83"/>
      <c r="F131" s="109">
        <f t="shared" si="1"/>
        <v>0</v>
      </c>
    </row>
    <row r="132" spans="2:6" x14ac:dyDescent="0.35">
      <c r="B132" s="82"/>
      <c r="C132" s="82"/>
      <c r="D132" s="109">
        <f>IFERROR(INDEX(Personnel!$B$11:$L$63,MATCH(B132,Personnel!$B$11:$B$63,0),10),0)</f>
        <v>0</v>
      </c>
      <c r="E132" s="83"/>
      <c r="F132" s="109">
        <f t="shared" si="1"/>
        <v>0</v>
      </c>
    </row>
    <row r="133" spans="2:6" x14ac:dyDescent="0.35">
      <c r="B133" s="82"/>
      <c r="C133" s="82"/>
      <c r="D133" s="109">
        <f>IFERROR(INDEX(Personnel!$B$11:$L$63,MATCH(B133,Personnel!$B$11:$B$63,0),10),0)</f>
        <v>0</v>
      </c>
      <c r="E133" s="83"/>
      <c r="F133" s="109">
        <f t="shared" si="1"/>
        <v>0</v>
      </c>
    </row>
    <row r="134" spans="2:6" x14ac:dyDescent="0.35">
      <c r="B134" s="82"/>
      <c r="C134" s="82"/>
      <c r="D134" s="109">
        <f>IFERROR(INDEX(Personnel!$B$11:$L$63,MATCH(B134,Personnel!$B$11:$B$63,0),10),0)</f>
        <v>0</v>
      </c>
      <c r="E134" s="83"/>
      <c r="F134" s="109">
        <f t="shared" si="1"/>
        <v>0</v>
      </c>
    </row>
    <row r="135" spans="2:6" x14ac:dyDescent="0.35">
      <c r="B135" s="82"/>
      <c r="C135" s="82"/>
      <c r="D135" s="109">
        <f>IFERROR(INDEX(Personnel!$B$11:$L$63,MATCH(B135,Personnel!$B$11:$B$63,0),10),0)</f>
        <v>0</v>
      </c>
      <c r="E135" s="83"/>
      <c r="F135" s="109">
        <f t="shared" si="1"/>
        <v>0</v>
      </c>
    </row>
    <row r="136" spans="2:6" x14ac:dyDescent="0.35">
      <c r="B136" s="82"/>
      <c r="C136" s="82"/>
      <c r="D136" s="109">
        <f>IFERROR(INDEX(Personnel!$B$11:$L$63,MATCH(B136,Personnel!$B$11:$B$63,0),10),0)</f>
        <v>0</v>
      </c>
      <c r="E136" s="83"/>
      <c r="F136" s="109">
        <f t="shared" si="1"/>
        <v>0</v>
      </c>
    </row>
    <row r="137" spans="2:6" x14ac:dyDescent="0.35">
      <c r="B137" s="82"/>
      <c r="C137" s="82"/>
      <c r="D137" s="109">
        <f>IFERROR(INDEX(Personnel!$B$11:$L$63,MATCH(B137,Personnel!$B$11:$B$63,0),10),0)</f>
        <v>0</v>
      </c>
      <c r="E137" s="83"/>
      <c r="F137" s="109">
        <f t="shared" si="1"/>
        <v>0</v>
      </c>
    </row>
    <row r="138" spans="2:6" x14ac:dyDescent="0.35">
      <c r="B138" s="82"/>
      <c r="C138" s="82"/>
      <c r="D138" s="109">
        <f>IFERROR(INDEX(Personnel!$B$11:$L$63,MATCH(B138,Personnel!$B$11:$B$63,0),10),0)</f>
        <v>0</v>
      </c>
      <c r="E138" s="83"/>
      <c r="F138" s="109">
        <f t="shared" si="1"/>
        <v>0</v>
      </c>
    </row>
    <row r="139" spans="2:6" x14ac:dyDescent="0.35">
      <c r="B139" s="82"/>
      <c r="C139" s="82"/>
      <c r="D139" s="109">
        <f>IFERROR(INDEX(Personnel!$B$11:$L$63,MATCH(B139,Personnel!$B$11:$B$63,0),10),0)</f>
        <v>0</v>
      </c>
      <c r="E139" s="83"/>
      <c r="F139" s="109">
        <f t="shared" si="1"/>
        <v>0</v>
      </c>
    </row>
    <row r="140" spans="2:6" x14ac:dyDescent="0.35">
      <c r="B140" s="82"/>
      <c r="C140" s="82"/>
      <c r="D140" s="109">
        <f>IFERROR(INDEX(Personnel!$B$11:$L$63,MATCH(B140,Personnel!$B$11:$B$63,0),10),0)</f>
        <v>0</v>
      </c>
      <c r="E140" s="83"/>
      <c r="F140" s="109">
        <f t="shared" ref="F140" si="2">IFERROR((D140*E140), 0)</f>
        <v>0</v>
      </c>
    </row>
    <row r="141" spans="2:6" x14ac:dyDescent="0.35">
      <c r="B141" s="86"/>
      <c r="C141" s="86"/>
      <c r="D141" s="84"/>
      <c r="E141" s="87"/>
      <c r="F141" s="84"/>
    </row>
    <row r="142" spans="2:6" x14ac:dyDescent="0.35">
      <c r="B142" s="57" t="s">
        <v>96</v>
      </c>
      <c r="C142"/>
    </row>
    <row r="143" spans="2:6" x14ac:dyDescent="0.35">
      <c r="B143" s="50" t="s">
        <v>17</v>
      </c>
      <c r="C143" s="51"/>
      <c r="F143" s="109">
        <f>IFERROR(SUMIF($C$11:$C$140,B143,$F$11:$F$140),0)</f>
        <v>0</v>
      </c>
    </row>
    <row r="144" spans="2:6" x14ac:dyDescent="0.35">
      <c r="B144" s="50" t="s">
        <v>19</v>
      </c>
      <c r="C144" s="51"/>
      <c r="F144" s="109">
        <f>IFERROR(SUMIF($C$11:$C$140,B144,$F$11:$F$140),0)</f>
        <v>0</v>
      </c>
    </row>
    <row r="145" spans="1:7" x14ac:dyDescent="0.35">
      <c r="B145" s="50" t="s">
        <v>54</v>
      </c>
      <c r="C145" s="51"/>
      <c r="F145" s="109">
        <f t="shared" ref="F145:F153" si="3">IFERROR(SUMIF($C$11:$C$140,B145,$F$11:$F$140),0)</f>
        <v>0</v>
      </c>
    </row>
    <row r="146" spans="1:7" x14ac:dyDescent="0.35">
      <c r="B146" s="50" t="s">
        <v>23</v>
      </c>
      <c r="C146" s="51"/>
      <c r="F146" s="109">
        <f t="shared" si="3"/>
        <v>0</v>
      </c>
    </row>
    <row r="147" spans="1:7" x14ac:dyDescent="0.35">
      <c r="B147" s="50" t="s">
        <v>25</v>
      </c>
      <c r="C147" s="51"/>
      <c r="F147" s="109">
        <f t="shared" si="3"/>
        <v>0</v>
      </c>
    </row>
    <row r="148" spans="1:7" x14ac:dyDescent="0.35">
      <c r="A148" s="88"/>
      <c r="B148" s="50" t="s">
        <v>27</v>
      </c>
      <c r="C148" s="51"/>
      <c r="F148" s="109">
        <f>IFERROR(SUMIF($C$11:$C$140,B148,$F$11:$F$140),0)</f>
        <v>0</v>
      </c>
    </row>
    <row r="149" spans="1:7" x14ac:dyDescent="0.35">
      <c r="A149" s="88"/>
      <c r="B149" s="50" t="s">
        <v>29</v>
      </c>
      <c r="C149" s="51"/>
      <c r="F149" s="109">
        <f t="shared" si="3"/>
        <v>0</v>
      </c>
    </row>
    <row r="150" spans="1:7" x14ac:dyDescent="0.35">
      <c r="A150" s="88"/>
      <c r="B150" s="50" t="s">
        <v>31</v>
      </c>
      <c r="C150" s="51"/>
      <c r="F150" s="109">
        <f t="shared" si="3"/>
        <v>0</v>
      </c>
    </row>
    <row r="151" spans="1:7" x14ac:dyDescent="0.35">
      <c r="A151" s="88"/>
      <c r="B151" s="50" t="s">
        <v>33</v>
      </c>
      <c r="C151" s="51"/>
      <c r="F151" s="109">
        <f t="shared" si="3"/>
        <v>0</v>
      </c>
    </row>
    <row r="152" spans="1:7" x14ac:dyDescent="0.35">
      <c r="A152" s="88"/>
      <c r="B152" s="50" t="s">
        <v>35</v>
      </c>
      <c r="C152" s="51"/>
      <c r="F152" s="109">
        <f t="shared" si="3"/>
        <v>0</v>
      </c>
    </row>
    <row r="153" spans="1:7" x14ac:dyDescent="0.35">
      <c r="A153" s="88"/>
      <c r="B153" s="50" t="s">
        <v>37</v>
      </c>
      <c r="C153" s="51"/>
      <c r="F153" s="109">
        <f t="shared" si="3"/>
        <v>0</v>
      </c>
    </row>
    <row r="154" spans="1:7" x14ac:dyDescent="0.35">
      <c r="B154" s="51"/>
      <c r="C154"/>
      <c r="D154"/>
      <c r="E154"/>
      <c r="F154" s="87"/>
      <c r="G154"/>
    </row>
    <row r="155" spans="1:7" x14ac:dyDescent="0.35">
      <c r="B155" s="61" t="s">
        <v>136</v>
      </c>
      <c r="C155"/>
      <c r="D155"/>
      <c r="E155"/>
      <c r="F155" s="109">
        <f>IFERROR(Technology!H40, 0)</f>
        <v>0</v>
      </c>
      <c r="G155"/>
    </row>
    <row r="156" spans="1:7" x14ac:dyDescent="0.35">
      <c r="B156" s="61" t="s">
        <v>137</v>
      </c>
      <c r="C156"/>
      <c r="D156"/>
      <c r="E156"/>
      <c r="F156" s="109">
        <f>IFERROR(Technology!H43,0)</f>
        <v>0</v>
      </c>
      <c r="G156"/>
    </row>
    <row r="157" spans="1:7" x14ac:dyDescent="0.35">
      <c r="B157" s="51"/>
      <c r="C157"/>
      <c r="D157"/>
      <c r="E157"/>
      <c r="F157" s="87"/>
      <c r="G157"/>
    </row>
    <row r="158" spans="1:7" ht="26" x14ac:dyDescent="0.35">
      <c r="B158" s="89"/>
      <c r="C158"/>
      <c r="D158" s="48" t="s">
        <v>100</v>
      </c>
      <c r="E158" s="48" t="s">
        <v>139</v>
      </c>
      <c r="F158" s="48" t="s">
        <v>140</v>
      </c>
    </row>
    <row r="159" spans="1:7" ht="12.75" customHeight="1" x14ac:dyDescent="0.35">
      <c r="B159" s="61" t="s">
        <v>141</v>
      </c>
      <c r="D159" s="109">
        <f>IFERROR(Personnel!K11,0)</f>
        <v>0</v>
      </c>
      <c r="E159" s="90">
        <v>400</v>
      </c>
      <c r="F159" s="109">
        <f>IFERROR(D159*E159,0)</f>
        <v>0</v>
      </c>
    </row>
    <row r="161" spans="2:6" x14ac:dyDescent="0.35">
      <c r="B161" s="52" t="s">
        <v>138</v>
      </c>
      <c r="C161" s="51"/>
      <c r="F161" s="109">
        <f>IFERROR(SUM(F143:F156,F159),0)</f>
        <v>0</v>
      </c>
    </row>
    <row r="162" spans="2:6" ht="12.5" customHeight="1" x14ac:dyDescent="0.35">
      <c r="B162" s="89"/>
      <c r="C162"/>
    </row>
    <row r="163" spans="2:6" x14ac:dyDescent="0.35">
      <c r="B163" s="52" t="s">
        <v>142</v>
      </c>
      <c r="C163" s="51"/>
      <c r="E163" s="91">
        <v>0.1</v>
      </c>
      <c r="F163" s="109">
        <f>IFERROR((0.1*F161),0)</f>
        <v>0</v>
      </c>
    </row>
    <row r="165" spans="2:6" ht="12.75" customHeight="1" x14ac:dyDescent="0.35">
      <c r="B165" s="88" t="s">
        <v>105</v>
      </c>
    </row>
    <row r="166" spans="2:6" x14ac:dyDescent="0.35">
      <c r="B166" s="92"/>
    </row>
    <row r="167" spans="2:6" ht="12" customHeight="1" x14ac:dyDescent="0.35"/>
    <row r="168" spans="2:6" ht="12" customHeight="1" x14ac:dyDescent="0.35"/>
    <row r="169" spans="2:6" ht="42" customHeight="1" x14ac:dyDescent="0.35"/>
    <row r="170" spans="2:6" ht="26.25" customHeight="1" x14ac:dyDescent="0.35"/>
    <row r="171" spans="2:6" ht="40.5" customHeight="1" x14ac:dyDescent="0.35"/>
    <row r="172" spans="2:6" ht="26.25" customHeight="1" x14ac:dyDescent="0.35"/>
    <row r="173" spans="2:6" ht="26.25" customHeight="1" x14ac:dyDescent="0.35"/>
    <row r="174" spans="2:6" ht="26.25" customHeight="1" x14ac:dyDescent="0.35"/>
    <row r="175" spans="2:6" ht="40.5" customHeight="1" x14ac:dyDescent="0.35"/>
    <row r="176" spans="2:6" ht="65.25" customHeight="1" x14ac:dyDescent="0.35"/>
    <row r="177" spans="1:7" ht="52.5" customHeight="1" x14ac:dyDescent="0.35"/>
    <row r="179" spans="1:7" x14ac:dyDescent="0.35">
      <c r="A179" s="89"/>
      <c r="G179" s="89"/>
    </row>
    <row r="180" spans="1:7" ht="52.5" customHeight="1" x14ac:dyDescent="0.35"/>
    <row r="181" spans="1:7" ht="61.5" customHeight="1" x14ac:dyDescent="0.35"/>
    <row r="182" spans="1:7" ht="48" customHeight="1" x14ac:dyDescent="0.35"/>
    <row r="187" spans="1:7" hidden="1" x14ac:dyDescent="0.35">
      <c r="B187" s="93" t="s">
        <v>157</v>
      </c>
    </row>
    <row r="188" spans="1:7" hidden="1" x14ac:dyDescent="0.35">
      <c r="B188" s="93" t="str">
        <f>Personnel!B12</f>
        <v>&lt;Specify Position&gt;</v>
      </c>
      <c r="C188" s="93"/>
    </row>
    <row r="189" spans="1:7" hidden="1" x14ac:dyDescent="0.35">
      <c r="B189" s="93" t="str">
        <f>Personnel!B13</f>
        <v>&lt;Specify Position&gt;</v>
      </c>
      <c r="C189" s="93"/>
    </row>
    <row r="190" spans="1:7" hidden="1" x14ac:dyDescent="0.35">
      <c r="B190" s="93" t="str">
        <f>Personnel!B14</f>
        <v>&lt;Specify Position&gt;</v>
      </c>
      <c r="C190" s="93"/>
    </row>
    <row r="191" spans="1:7" hidden="1" x14ac:dyDescent="0.35">
      <c r="B191" s="93" t="str">
        <f>Personnel!B15</f>
        <v>&lt;Specify Position&gt;</v>
      </c>
      <c r="C191" s="93"/>
    </row>
    <row r="192" spans="1:7" hidden="1" x14ac:dyDescent="0.35">
      <c r="B192" s="93" t="str">
        <f>Personnel!B16</f>
        <v>&lt;Specify Position&gt;</v>
      </c>
      <c r="C192" s="93"/>
    </row>
    <row r="193" spans="2:3" hidden="1" x14ac:dyDescent="0.35">
      <c r="B193" s="93" t="str">
        <f>Personnel!B17</f>
        <v>&lt;Specify Position&gt;</v>
      </c>
      <c r="C193" s="93"/>
    </row>
    <row r="194" spans="2:3" hidden="1" x14ac:dyDescent="0.35">
      <c r="B194" s="93" t="str">
        <f>Personnel!B18</f>
        <v>&lt;Specify Position&gt;</v>
      </c>
      <c r="C194" s="93"/>
    </row>
    <row r="195" spans="2:3" hidden="1" x14ac:dyDescent="0.35">
      <c r="B195" s="93" t="str">
        <f>Personnel!B19</f>
        <v>&lt;Specify Position&gt;</v>
      </c>
      <c r="C195" s="93"/>
    </row>
    <row r="196" spans="2:3" hidden="1" x14ac:dyDescent="0.35">
      <c r="B196" s="93" t="str">
        <f>Personnel!B20</f>
        <v>&lt;Specify Position&gt;</v>
      </c>
      <c r="C196" s="93"/>
    </row>
    <row r="197" spans="2:3" hidden="1" x14ac:dyDescent="0.35">
      <c r="B197" s="93" t="str">
        <f>Personnel!B21</f>
        <v>&lt;Specify Position&gt;</v>
      </c>
      <c r="C197" s="93"/>
    </row>
    <row r="198" spans="2:3" hidden="1" x14ac:dyDescent="0.35">
      <c r="B198" s="93" t="str">
        <f>Personnel!B22</f>
        <v>&lt;Specify Position&gt;</v>
      </c>
      <c r="C198" s="93"/>
    </row>
    <row r="199" spans="2:3" hidden="1" x14ac:dyDescent="0.35">
      <c r="B199" s="93" t="str">
        <f>Personnel!B23</f>
        <v>&lt;Specify Position&gt;</v>
      </c>
      <c r="C199" s="93"/>
    </row>
    <row r="200" spans="2:3" hidden="1" x14ac:dyDescent="0.35">
      <c r="B200" s="93" t="str">
        <f>Personnel!B24</f>
        <v>&lt;Specify Position&gt;</v>
      </c>
      <c r="C200" s="93"/>
    </row>
    <row r="201" spans="2:3" hidden="1" x14ac:dyDescent="0.35">
      <c r="B201" s="93" t="str">
        <f>Personnel!B25</f>
        <v>&lt;Specify Position&gt;</v>
      </c>
      <c r="C201" s="93"/>
    </row>
    <row r="202" spans="2:3" hidden="1" x14ac:dyDescent="0.35">
      <c r="B202" s="93" t="str">
        <f>Personnel!B26</f>
        <v>&lt;Specify Position&gt;</v>
      </c>
      <c r="C202" s="93"/>
    </row>
    <row r="203" spans="2:3" hidden="1" x14ac:dyDescent="0.35">
      <c r="B203" s="93" t="str">
        <f>Personnel!B27</f>
        <v>&lt;Specify Position&gt;</v>
      </c>
      <c r="C203" s="93"/>
    </row>
    <row r="204" spans="2:3" hidden="1" x14ac:dyDescent="0.35">
      <c r="B204" s="93" t="str">
        <f>Personnel!B28</f>
        <v>&lt;Specify Position&gt;</v>
      </c>
      <c r="C204" s="93"/>
    </row>
    <row r="205" spans="2:3" hidden="1" x14ac:dyDescent="0.35">
      <c r="B205" s="93" t="str">
        <f>Personnel!B29</f>
        <v>&lt;Specify Position&gt;</v>
      </c>
      <c r="C205" s="93"/>
    </row>
    <row r="206" spans="2:3" hidden="1" x14ac:dyDescent="0.35">
      <c r="B206" s="93" t="str">
        <f>Personnel!B30</f>
        <v>&lt;Specify Position&gt;</v>
      </c>
      <c r="C206" s="93"/>
    </row>
    <row r="207" spans="2:3" hidden="1" x14ac:dyDescent="0.35">
      <c r="B207" s="93" t="str">
        <f>Personnel!B31</f>
        <v>&lt;Specify Position&gt;</v>
      </c>
      <c r="C207" s="93"/>
    </row>
    <row r="208" spans="2:3" hidden="1" x14ac:dyDescent="0.35">
      <c r="B208" s="93" t="str">
        <f>Personnel!B32</f>
        <v>&lt;Specify Position&gt;</v>
      </c>
      <c r="C208" s="93"/>
    </row>
    <row r="209" spans="2:3" hidden="1" x14ac:dyDescent="0.35">
      <c r="B209" s="93" t="str">
        <f>Personnel!B33</f>
        <v>&lt;Specify Position&gt;</v>
      </c>
      <c r="C209" s="93"/>
    </row>
    <row r="210" spans="2:3" hidden="1" x14ac:dyDescent="0.35">
      <c r="B210" s="93" t="str">
        <f>Personnel!B34</f>
        <v>&lt;Specify Position&gt;</v>
      </c>
      <c r="C210" s="93"/>
    </row>
    <row r="211" spans="2:3" hidden="1" x14ac:dyDescent="0.35">
      <c r="B211" s="93" t="str">
        <f>Personnel!B35</f>
        <v>&lt;Specify Position&gt;</v>
      </c>
      <c r="C211" s="93"/>
    </row>
    <row r="212" spans="2:3" hidden="1" x14ac:dyDescent="0.35">
      <c r="B212" s="93" t="str">
        <f>Personnel!B36</f>
        <v>&lt;Specify Position&gt;</v>
      </c>
      <c r="C212" s="93"/>
    </row>
    <row r="213" spans="2:3" hidden="1" x14ac:dyDescent="0.35">
      <c r="B213" s="93" t="str">
        <f>Personnel!B37</f>
        <v>&lt;Specify Position&gt;</v>
      </c>
    </row>
    <row r="214" spans="2:3" hidden="1" x14ac:dyDescent="0.35">
      <c r="B214" s="93" t="str">
        <f>Personnel!B38</f>
        <v>&lt;Specify Position&gt;</v>
      </c>
    </row>
    <row r="215" spans="2:3" hidden="1" x14ac:dyDescent="0.35">
      <c r="B215" s="93" t="str">
        <f>Personnel!B39</f>
        <v>&lt;Specify Position&gt;</v>
      </c>
    </row>
    <row r="216" spans="2:3" hidden="1" x14ac:dyDescent="0.35">
      <c r="B216" s="93" t="str">
        <f>Personnel!B40</f>
        <v>&lt;Specify Position&gt;</v>
      </c>
    </row>
    <row r="217" spans="2:3" hidden="1" x14ac:dyDescent="0.35">
      <c r="B217" s="93" t="str">
        <f>Personnel!B41</f>
        <v>&lt;Specify Position&gt;</v>
      </c>
    </row>
    <row r="218" spans="2:3" hidden="1" x14ac:dyDescent="0.35">
      <c r="B218" s="93" t="str">
        <f>Personnel!B42</f>
        <v>&lt;Specify Position&gt;</v>
      </c>
    </row>
    <row r="219" spans="2:3" hidden="1" x14ac:dyDescent="0.35">
      <c r="B219" s="93" t="str">
        <f>Personnel!B43</f>
        <v>&lt;Specify Position&gt;</v>
      </c>
    </row>
    <row r="220" spans="2:3" hidden="1" x14ac:dyDescent="0.35">
      <c r="B220" s="93" t="str">
        <f>Personnel!B44</f>
        <v>&lt;Specify Position&gt;</v>
      </c>
    </row>
    <row r="221" spans="2:3" hidden="1" x14ac:dyDescent="0.35">
      <c r="B221" s="93" t="str">
        <f>Personnel!B45</f>
        <v>&lt;Specify Position&gt;</v>
      </c>
    </row>
    <row r="222" spans="2:3" hidden="1" x14ac:dyDescent="0.35">
      <c r="B222" s="93" t="str">
        <f>Personnel!B46</f>
        <v>&lt;Specify Position&gt;</v>
      </c>
    </row>
    <row r="223" spans="2:3" hidden="1" x14ac:dyDescent="0.35">
      <c r="B223" s="93" t="str">
        <f>Personnel!B47</f>
        <v>&lt;Specify Position&gt;</v>
      </c>
    </row>
    <row r="224" spans="2:3" hidden="1" x14ac:dyDescent="0.35">
      <c r="B224" s="93" t="str">
        <f>Personnel!B48</f>
        <v>&lt;Specify Position&gt;</v>
      </c>
    </row>
    <row r="225" spans="2:2" hidden="1" x14ac:dyDescent="0.35">
      <c r="B225" s="93" t="str">
        <f>Personnel!B49</f>
        <v>&lt;Specify Position&gt;</v>
      </c>
    </row>
    <row r="226" spans="2:2" hidden="1" x14ac:dyDescent="0.35">
      <c r="B226" s="93" t="str">
        <f>Personnel!B50</f>
        <v>&lt;Specify Position&gt;</v>
      </c>
    </row>
    <row r="227" spans="2:2" hidden="1" x14ac:dyDescent="0.35">
      <c r="B227" s="93" t="str">
        <f>Personnel!B51</f>
        <v>&lt;Specify Position&gt;</v>
      </c>
    </row>
    <row r="228" spans="2:2" hidden="1" x14ac:dyDescent="0.35">
      <c r="B228" s="93" t="str">
        <f>Personnel!B52</f>
        <v>&lt;Specify Position&gt;</v>
      </c>
    </row>
    <row r="229" spans="2:2" hidden="1" x14ac:dyDescent="0.35">
      <c r="B229" s="93" t="str">
        <f>Personnel!B53</f>
        <v>&lt;Specify Position&gt;</v>
      </c>
    </row>
    <row r="230" spans="2:2" hidden="1" x14ac:dyDescent="0.35">
      <c r="B230" s="93" t="str">
        <f>Personnel!B54</f>
        <v>&lt;Specify Position&gt;</v>
      </c>
    </row>
    <row r="231" spans="2:2" hidden="1" x14ac:dyDescent="0.35">
      <c r="B231" s="93" t="str">
        <f>Personnel!B55</f>
        <v>&lt;Specify Position&gt;</v>
      </c>
    </row>
    <row r="232" spans="2:2" hidden="1" x14ac:dyDescent="0.35">
      <c r="B232" s="93" t="str">
        <f>Personnel!B56</f>
        <v>&lt;Specify Position&gt;</v>
      </c>
    </row>
    <row r="233" spans="2:2" hidden="1" x14ac:dyDescent="0.35">
      <c r="B233" s="93" t="str">
        <f>Personnel!B57</f>
        <v>&lt;Specify Position&gt;</v>
      </c>
    </row>
    <row r="234" spans="2:2" hidden="1" x14ac:dyDescent="0.35">
      <c r="B234" s="93" t="str">
        <f>Personnel!B58</f>
        <v>&lt;Specify Position&gt;</v>
      </c>
    </row>
    <row r="235" spans="2:2" hidden="1" x14ac:dyDescent="0.35">
      <c r="B235" s="93" t="str">
        <f>Personnel!B59</f>
        <v>&lt;Specify Position&gt;</v>
      </c>
    </row>
    <row r="236" spans="2:2" hidden="1" x14ac:dyDescent="0.35">
      <c r="B236" s="93" t="str">
        <f>Personnel!B60</f>
        <v>&lt;Specify Position&gt;</v>
      </c>
    </row>
    <row r="237" spans="2:2" hidden="1" x14ac:dyDescent="0.35">
      <c r="B237" s="93" t="str">
        <f>Personnel!B61</f>
        <v>&lt;Specify Position&gt;</v>
      </c>
    </row>
    <row r="238" spans="2:2" hidden="1" x14ac:dyDescent="0.35">
      <c r="B238" s="93" t="str">
        <f>Personnel!B62</f>
        <v>&lt;Specify Position&gt;</v>
      </c>
    </row>
    <row r="239" spans="2:2" hidden="1" x14ac:dyDescent="0.35">
      <c r="B239" s="93" t="str">
        <f>Personnel!B63</f>
        <v>&lt;Specify Position&gt;</v>
      </c>
    </row>
    <row r="240" spans="2:2" x14ac:dyDescent="0.35">
      <c r="B240" s="93"/>
    </row>
    <row r="241" spans="2:2" x14ac:dyDescent="0.35">
      <c r="B241" s="93"/>
    </row>
    <row r="242" spans="2:2" x14ac:dyDescent="0.35">
      <c r="B242" s="93"/>
    </row>
    <row r="260" spans="2:2" x14ac:dyDescent="0.35">
      <c r="B260" s="93"/>
    </row>
    <row r="261" spans="2:2" x14ac:dyDescent="0.35">
      <c r="B261" s="93"/>
    </row>
    <row r="262" spans="2:2" x14ac:dyDescent="0.35">
      <c r="B262" s="93"/>
    </row>
    <row r="263" spans="2:2" x14ac:dyDescent="0.35">
      <c r="B263" s="93"/>
    </row>
    <row r="264" spans="2:2" x14ac:dyDescent="0.35">
      <c r="B264" s="93"/>
    </row>
    <row r="265" spans="2:2" x14ac:dyDescent="0.35">
      <c r="B265" s="93"/>
    </row>
    <row r="266" spans="2:2" x14ac:dyDescent="0.35">
      <c r="B266" s="93"/>
    </row>
  </sheetData>
  <sheetProtection algorithmName="SHA-512" hashValue="DvSMMpbCjY4dnUJMznLluPxbrdmW3rV96InHbYvHcJ5IcxjL0d+oN1XyDEAtCfLXT/ha0NcnvA87JcfzD+CbQw==" saltValue="ojQm8egyykYuRGBaSOG2rg==" spinCount="100000" sheet="1" objects="1" scenarios="1"/>
  <mergeCells count="4">
    <mergeCell ref="D2:F2"/>
    <mergeCell ref="D3:F3"/>
    <mergeCell ref="B6:F6"/>
    <mergeCell ref="D8:F8"/>
  </mergeCells>
  <dataValidations count="5">
    <dataValidation type="list" allowBlank="1" showInputMessage="1" showErrorMessage="1" sqref="WVK983044:WVK983175 IY10:IY141 WLO983044:WLO983175 WBS983044:WBS983175 VRW983044:VRW983175 VIA983044:VIA983175 UYE983044:UYE983175 UOI983044:UOI983175 UEM983044:UEM983175 TUQ983044:TUQ983175 TKU983044:TKU983175 TAY983044:TAY983175 SRC983044:SRC983175 SHG983044:SHG983175 RXK983044:RXK983175 RNO983044:RNO983175 RDS983044:RDS983175 QTW983044:QTW983175 QKA983044:QKA983175 QAE983044:QAE983175 PQI983044:PQI983175 PGM983044:PGM983175 OWQ983044:OWQ983175 OMU983044:OMU983175 OCY983044:OCY983175 NTC983044:NTC983175 NJG983044:NJG983175 MZK983044:MZK983175 MPO983044:MPO983175 MFS983044:MFS983175 LVW983044:LVW983175 LMA983044:LMA983175 LCE983044:LCE983175 KSI983044:KSI983175 KIM983044:KIM983175 JYQ983044:JYQ983175 JOU983044:JOU983175 JEY983044:JEY983175 IVC983044:IVC983175 ILG983044:ILG983175 IBK983044:IBK983175 HRO983044:HRO983175 HHS983044:HHS983175 GXW983044:GXW983175 GOA983044:GOA983175 GEE983044:GEE983175 FUI983044:FUI983175 FKM983044:FKM983175 FAQ983044:FAQ983175 EQU983044:EQU983175 EGY983044:EGY983175 DXC983044:DXC983175 DNG983044:DNG983175 DDK983044:DDK983175 CTO983044:CTO983175 CJS983044:CJS983175 BZW983044:BZW983175 BQA983044:BQA983175 BGE983044:BGE983175 AWI983044:AWI983175 AMM983044:AMM983175 ACQ983044:ACQ983175 SU983044:SU983175 IY983044:IY983175 C983044:C983175 WVK917508:WVK917639 WLO917508:WLO917639 WBS917508:WBS917639 VRW917508:VRW917639 VIA917508:VIA917639 UYE917508:UYE917639 UOI917508:UOI917639 UEM917508:UEM917639 TUQ917508:TUQ917639 TKU917508:TKU917639 TAY917508:TAY917639 SRC917508:SRC917639 SHG917508:SHG917639 RXK917508:RXK917639 RNO917508:RNO917639 RDS917508:RDS917639 QTW917508:QTW917639 QKA917508:QKA917639 QAE917508:QAE917639 PQI917508:PQI917639 PGM917508:PGM917639 OWQ917508:OWQ917639 OMU917508:OMU917639 OCY917508:OCY917639 NTC917508:NTC917639 NJG917508:NJG917639 MZK917508:MZK917639 MPO917508:MPO917639 MFS917508:MFS917639 LVW917508:LVW917639 LMA917508:LMA917639 LCE917508:LCE917639 KSI917508:KSI917639 KIM917508:KIM917639 JYQ917508:JYQ917639 JOU917508:JOU917639 JEY917508:JEY917639 IVC917508:IVC917639 ILG917508:ILG917639 IBK917508:IBK917639 HRO917508:HRO917639 HHS917508:HHS917639 GXW917508:GXW917639 GOA917508:GOA917639 GEE917508:GEE917639 FUI917508:FUI917639 FKM917508:FKM917639 FAQ917508:FAQ917639 EQU917508:EQU917639 EGY917508:EGY917639 DXC917508:DXC917639 DNG917508:DNG917639 DDK917508:DDK917639 CTO917508:CTO917639 CJS917508:CJS917639 BZW917508:BZW917639 BQA917508:BQA917639 BGE917508:BGE917639 AWI917508:AWI917639 AMM917508:AMM917639 ACQ917508:ACQ917639 SU917508:SU917639 IY917508:IY917639 C917508:C917639 WVK851972:WVK852103 WLO851972:WLO852103 WBS851972:WBS852103 VRW851972:VRW852103 VIA851972:VIA852103 UYE851972:UYE852103 UOI851972:UOI852103 UEM851972:UEM852103 TUQ851972:TUQ852103 TKU851972:TKU852103 TAY851972:TAY852103 SRC851972:SRC852103 SHG851972:SHG852103 RXK851972:RXK852103 RNO851972:RNO852103 RDS851972:RDS852103 QTW851972:QTW852103 QKA851972:QKA852103 QAE851972:QAE852103 PQI851972:PQI852103 PGM851972:PGM852103 OWQ851972:OWQ852103 OMU851972:OMU852103 OCY851972:OCY852103 NTC851972:NTC852103 NJG851972:NJG852103 MZK851972:MZK852103 MPO851972:MPO852103 MFS851972:MFS852103 LVW851972:LVW852103 LMA851972:LMA852103 LCE851972:LCE852103 KSI851972:KSI852103 KIM851972:KIM852103 JYQ851972:JYQ852103 JOU851972:JOU852103 JEY851972:JEY852103 IVC851972:IVC852103 ILG851972:ILG852103 IBK851972:IBK852103 HRO851972:HRO852103 HHS851972:HHS852103 GXW851972:GXW852103 GOA851972:GOA852103 GEE851972:GEE852103 FUI851972:FUI852103 FKM851972:FKM852103 FAQ851972:FAQ852103 EQU851972:EQU852103 EGY851972:EGY852103 DXC851972:DXC852103 DNG851972:DNG852103 DDK851972:DDK852103 CTO851972:CTO852103 CJS851972:CJS852103 BZW851972:BZW852103 BQA851972:BQA852103 BGE851972:BGE852103 AWI851972:AWI852103 AMM851972:AMM852103 ACQ851972:ACQ852103 SU851972:SU852103 IY851972:IY852103 C851972:C852103 WVK786436:WVK786567 WLO786436:WLO786567 WBS786436:WBS786567 VRW786436:VRW786567 VIA786436:VIA786567 UYE786436:UYE786567 UOI786436:UOI786567 UEM786436:UEM786567 TUQ786436:TUQ786567 TKU786436:TKU786567 TAY786436:TAY786567 SRC786436:SRC786567 SHG786436:SHG786567 RXK786436:RXK786567 RNO786436:RNO786567 RDS786436:RDS786567 QTW786436:QTW786567 QKA786436:QKA786567 QAE786436:QAE786567 PQI786436:PQI786567 PGM786436:PGM786567 OWQ786436:OWQ786567 OMU786436:OMU786567 OCY786436:OCY786567 NTC786436:NTC786567 NJG786436:NJG786567 MZK786436:MZK786567 MPO786436:MPO786567 MFS786436:MFS786567 LVW786436:LVW786567 LMA786436:LMA786567 LCE786436:LCE786567 KSI786436:KSI786567 KIM786436:KIM786567 JYQ786436:JYQ786567 JOU786436:JOU786567 JEY786436:JEY786567 IVC786436:IVC786567 ILG786436:ILG786567 IBK786436:IBK786567 HRO786436:HRO786567 HHS786436:HHS786567 GXW786436:GXW786567 GOA786436:GOA786567 GEE786436:GEE786567 FUI786436:FUI786567 FKM786436:FKM786567 FAQ786436:FAQ786567 EQU786436:EQU786567 EGY786436:EGY786567 DXC786436:DXC786567 DNG786436:DNG786567 DDK786436:DDK786567 CTO786436:CTO786567 CJS786436:CJS786567 BZW786436:BZW786567 BQA786436:BQA786567 BGE786436:BGE786567 AWI786436:AWI786567 AMM786436:AMM786567 ACQ786436:ACQ786567 SU786436:SU786567 IY786436:IY786567 C786436:C786567 WVK720900:WVK721031 WLO720900:WLO721031 WBS720900:WBS721031 VRW720900:VRW721031 VIA720900:VIA721031 UYE720900:UYE721031 UOI720900:UOI721031 UEM720900:UEM721031 TUQ720900:TUQ721031 TKU720900:TKU721031 TAY720900:TAY721031 SRC720900:SRC721031 SHG720900:SHG721031 RXK720900:RXK721031 RNO720900:RNO721031 RDS720900:RDS721031 QTW720900:QTW721031 QKA720900:QKA721031 QAE720900:QAE721031 PQI720900:PQI721031 PGM720900:PGM721031 OWQ720900:OWQ721031 OMU720900:OMU721031 OCY720900:OCY721031 NTC720900:NTC721031 NJG720900:NJG721031 MZK720900:MZK721031 MPO720900:MPO721031 MFS720900:MFS721031 LVW720900:LVW721031 LMA720900:LMA721031 LCE720900:LCE721031 KSI720900:KSI721031 KIM720900:KIM721031 JYQ720900:JYQ721031 JOU720900:JOU721031 JEY720900:JEY721031 IVC720900:IVC721031 ILG720900:ILG721031 IBK720900:IBK721031 HRO720900:HRO721031 HHS720900:HHS721031 GXW720900:GXW721031 GOA720900:GOA721031 GEE720900:GEE721031 FUI720900:FUI721031 FKM720900:FKM721031 FAQ720900:FAQ721031 EQU720900:EQU721031 EGY720900:EGY721031 DXC720900:DXC721031 DNG720900:DNG721031 DDK720900:DDK721031 CTO720900:CTO721031 CJS720900:CJS721031 BZW720900:BZW721031 BQA720900:BQA721031 BGE720900:BGE721031 AWI720900:AWI721031 AMM720900:AMM721031 ACQ720900:ACQ721031 SU720900:SU721031 IY720900:IY721031 C720900:C721031 WVK655364:WVK655495 WLO655364:WLO655495 WBS655364:WBS655495 VRW655364:VRW655495 VIA655364:VIA655495 UYE655364:UYE655495 UOI655364:UOI655495 UEM655364:UEM655495 TUQ655364:TUQ655495 TKU655364:TKU655495 TAY655364:TAY655495 SRC655364:SRC655495 SHG655364:SHG655495 RXK655364:RXK655495 RNO655364:RNO655495 RDS655364:RDS655495 QTW655364:QTW655495 QKA655364:QKA655495 QAE655364:QAE655495 PQI655364:PQI655495 PGM655364:PGM655495 OWQ655364:OWQ655495 OMU655364:OMU655495 OCY655364:OCY655495 NTC655364:NTC655495 NJG655364:NJG655495 MZK655364:MZK655495 MPO655364:MPO655495 MFS655364:MFS655495 LVW655364:LVW655495 LMA655364:LMA655495 LCE655364:LCE655495 KSI655364:KSI655495 KIM655364:KIM655495 JYQ655364:JYQ655495 JOU655364:JOU655495 JEY655364:JEY655495 IVC655364:IVC655495 ILG655364:ILG655495 IBK655364:IBK655495 HRO655364:HRO655495 HHS655364:HHS655495 GXW655364:GXW655495 GOA655364:GOA655495 GEE655364:GEE655495 FUI655364:FUI655495 FKM655364:FKM655495 FAQ655364:FAQ655495 EQU655364:EQU655495 EGY655364:EGY655495 DXC655364:DXC655495 DNG655364:DNG655495 DDK655364:DDK655495 CTO655364:CTO655495 CJS655364:CJS655495 BZW655364:BZW655495 BQA655364:BQA655495 BGE655364:BGE655495 AWI655364:AWI655495 AMM655364:AMM655495 ACQ655364:ACQ655495 SU655364:SU655495 IY655364:IY655495 C655364:C655495 WVK589828:WVK589959 WLO589828:WLO589959 WBS589828:WBS589959 VRW589828:VRW589959 VIA589828:VIA589959 UYE589828:UYE589959 UOI589828:UOI589959 UEM589828:UEM589959 TUQ589828:TUQ589959 TKU589828:TKU589959 TAY589828:TAY589959 SRC589828:SRC589959 SHG589828:SHG589959 RXK589828:RXK589959 RNO589828:RNO589959 RDS589828:RDS589959 QTW589828:QTW589959 QKA589828:QKA589959 QAE589828:QAE589959 PQI589828:PQI589959 PGM589828:PGM589959 OWQ589828:OWQ589959 OMU589828:OMU589959 OCY589828:OCY589959 NTC589828:NTC589959 NJG589828:NJG589959 MZK589828:MZK589959 MPO589828:MPO589959 MFS589828:MFS589959 LVW589828:LVW589959 LMA589828:LMA589959 LCE589828:LCE589959 KSI589828:KSI589959 KIM589828:KIM589959 JYQ589828:JYQ589959 JOU589828:JOU589959 JEY589828:JEY589959 IVC589828:IVC589959 ILG589828:ILG589959 IBK589828:IBK589959 HRO589828:HRO589959 HHS589828:HHS589959 GXW589828:GXW589959 GOA589828:GOA589959 GEE589828:GEE589959 FUI589828:FUI589959 FKM589828:FKM589959 FAQ589828:FAQ589959 EQU589828:EQU589959 EGY589828:EGY589959 DXC589828:DXC589959 DNG589828:DNG589959 DDK589828:DDK589959 CTO589828:CTO589959 CJS589828:CJS589959 BZW589828:BZW589959 BQA589828:BQA589959 BGE589828:BGE589959 AWI589828:AWI589959 AMM589828:AMM589959 ACQ589828:ACQ589959 SU589828:SU589959 IY589828:IY589959 C589828:C589959 WVK524292:WVK524423 WLO524292:WLO524423 WBS524292:WBS524423 VRW524292:VRW524423 VIA524292:VIA524423 UYE524292:UYE524423 UOI524292:UOI524423 UEM524292:UEM524423 TUQ524292:TUQ524423 TKU524292:TKU524423 TAY524292:TAY524423 SRC524292:SRC524423 SHG524292:SHG524423 RXK524292:RXK524423 RNO524292:RNO524423 RDS524292:RDS524423 QTW524292:QTW524423 QKA524292:QKA524423 QAE524292:QAE524423 PQI524292:PQI524423 PGM524292:PGM524423 OWQ524292:OWQ524423 OMU524292:OMU524423 OCY524292:OCY524423 NTC524292:NTC524423 NJG524292:NJG524423 MZK524292:MZK524423 MPO524292:MPO524423 MFS524292:MFS524423 LVW524292:LVW524423 LMA524292:LMA524423 LCE524292:LCE524423 KSI524292:KSI524423 KIM524292:KIM524423 JYQ524292:JYQ524423 JOU524292:JOU524423 JEY524292:JEY524423 IVC524292:IVC524423 ILG524292:ILG524423 IBK524292:IBK524423 HRO524292:HRO524423 HHS524292:HHS524423 GXW524292:GXW524423 GOA524292:GOA524423 GEE524292:GEE524423 FUI524292:FUI524423 FKM524292:FKM524423 FAQ524292:FAQ524423 EQU524292:EQU524423 EGY524292:EGY524423 DXC524292:DXC524423 DNG524292:DNG524423 DDK524292:DDK524423 CTO524292:CTO524423 CJS524292:CJS524423 BZW524292:BZW524423 BQA524292:BQA524423 BGE524292:BGE524423 AWI524292:AWI524423 AMM524292:AMM524423 ACQ524292:ACQ524423 SU524292:SU524423 IY524292:IY524423 C524292:C524423 WVK458756:WVK458887 WLO458756:WLO458887 WBS458756:WBS458887 VRW458756:VRW458887 VIA458756:VIA458887 UYE458756:UYE458887 UOI458756:UOI458887 UEM458756:UEM458887 TUQ458756:TUQ458887 TKU458756:TKU458887 TAY458756:TAY458887 SRC458756:SRC458887 SHG458756:SHG458887 RXK458756:RXK458887 RNO458756:RNO458887 RDS458756:RDS458887 QTW458756:QTW458887 QKA458756:QKA458887 QAE458756:QAE458887 PQI458756:PQI458887 PGM458756:PGM458887 OWQ458756:OWQ458887 OMU458756:OMU458887 OCY458756:OCY458887 NTC458756:NTC458887 NJG458756:NJG458887 MZK458756:MZK458887 MPO458756:MPO458887 MFS458756:MFS458887 LVW458756:LVW458887 LMA458756:LMA458887 LCE458756:LCE458887 KSI458756:KSI458887 KIM458756:KIM458887 JYQ458756:JYQ458887 JOU458756:JOU458887 JEY458756:JEY458887 IVC458756:IVC458887 ILG458756:ILG458887 IBK458756:IBK458887 HRO458756:HRO458887 HHS458756:HHS458887 GXW458756:GXW458887 GOA458756:GOA458887 GEE458756:GEE458887 FUI458756:FUI458887 FKM458756:FKM458887 FAQ458756:FAQ458887 EQU458756:EQU458887 EGY458756:EGY458887 DXC458756:DXC458887 DNG458756:DNG458887 DDK458756:DDK458887 CTO458756:CTO458887 CJS458756:CJS458887 BZW458756:BZW458887 BQA458756:BQA458887 BGE458756:BGE458887 AWI458756:AWI458887 AMM458756:AMM458887 ACQ458756:ACQ458887 SU458756:SU458887 IY458756:IY458887 C458756:C458887 WVK393220:WVK393351 WLO393220:WLO393351 WBS393220:WBS393351 VRW393220:VRW393351 VIA393220:VIA393351 UYE393220:UYE393351 UOI393220:UOI393351 UEM393220:UEM393351 TUQ393220:TUQ393351 TKU393220:TKU393351 TAY393220:TAY393351 SRC393220:SRC393351 SHG393220:SHG393351 RXK393220:RXK393351 RNO393220:RNO393351 RDS393220:RDS393351 QTW393220:QTW393351 QKA393220:QKA393351 QAE393220:QAE393351 PQI393220:PQI393351 PGM393220:PGM393351 OWQ393220:OWQ393351 OMU393220:OMU393351 OCY393220:OCY393351 NTC393220:NTC393351 NJG393220:NJG393351 MZK393220:MZK393351 MPO393220:MPO393351 MFS393220:MFS393351 LVW393220:LVW393351 LMA393220:LMA393351 LCE393220:LCE393351 KSI393220:KSI393351 KIM393220:KIM393351 JYQ393220:JYQ393351 JOU393220:JOU393351 JEY393220:JEY393351 IVC393220:IVC393351 ILG393220:ILG393351 IBK393220:IBK393351 HRO393220:HRO393351 HHS393220:HHS393351 GXW393220:GXW393351 GOA393220:GOA393351 GEE393220:GEE393351 FUI393220:FUI393351 FKM393220:FKM393351 FAQ393220:FAQ393351 EQU393220:EQU393351 EGY393220:EGY393351 DXC393220:DXC393351 DNG393220:DNG393351 DDK393220:DDK393351 CTO393220:CTO393351 CJS393220:CJS393351 BZW393220:BZW393351 BQA393220:BQA393351 BGE393220:BGE393351 AWI393220:AWI393351 AMM393220:AMM393351 ACQ393220:ACQ393351 SU393220:SU393351 IY393220:IY393351 C393220:C393351 WVK327684:WVK327815 WLO327684:WLO327815 WBS327684:WBS327815 VRW327684:VRW327815 VIA327684:VIA327815 UYE327684:UYE327815 UOI327684:UOI327815 UEM327684:UEM327815 TUQ327684:TUQ327815 TKU327684:TKU327815 TAY327684:TAY327815 SRC327684:SRC327815 SHG327684:SHG327815 RXK327684:RXK327815 RNO327684:RNO327815 RDS327684:RDS327815 QTW327684:QTW327815 QKA327684:QKA327815 QAE327684:QAE327815 PQI327684:PQI327815 PGM327684:PGM327815 OWQ327684:OWQ327815 OMU327684:OMU327815 OCY327684:OCY327815 NTC327684:NTC327815 NJG327684:NJG327815 MZK327684:MZK327815 MPO327684:MPO327815 MFS327684:MFS327815 LVW327684:LVW327815 LMA327684:LMA327815 LCE327684:LCE327815 KSI327684:KSI327815 KIM327684:KIM327815 JYQ327684:JYQ327815 JOU327684:JOU327815 JEY327684:JEY327815 IVC327684:IVC327815 ILG327684:ILG327815 IBK327684:IBK327815 HRO327684:HRO327815 HHS327684:HHS327815 GXW327684:GXW327815 GOA327684:GOA327815 GEE327684:GEE327815 FUI327684:FUI327815 FKM327684:FKM327815 FAQ327684:FAQ327815 EQU327684:EQU327815 EGY327684:EGY327815 DXC327684:DXC327815 DNG327684:DNG327815 DDK327684:DDK327815 CTO327684:CTO327815 CJS327684:CJS327815 BZW327684:BZW327815 BQA327684:BQA327815 BGE327684:BGE327815 AWI327684:AWI327815 AMM327684:AMM327815 ACQ327684:ACQ327815 SU327684:SU327815 IY327684:IY327815 C327684:C327815 WVK262148:WVK262279 WLO262148:WLO262279 WBS262148:WBS262279 VRW262148:VRW262279 VIA262148:VIA262279 UYE262148:UYE262279 UOI262148:UOI262279 UEM262148:UEM262279 TUQ262148:TUQ262279 TKU262148:TKU262279 TAY262148:TAY262279 SRC262148:SRC262279 SHG262148:SHG262279 RXK262148:RXK262279 RNO262148:RNO262279 RDS262148:RDS262279 QTW262148:QTW262279 QKA262148:QKA262279 QAE262148:QAE262279 PQI262148:PQI262279 PGM262148:PGM262279 OWQ262148:OWQ262279 OMU262148:OMU262279 OCY262148:OCY262279 NTC262148:NTC262279 NJG262148:NJG262279 MZK262148:MZK262279 MPO262148:MPO262279 MFS262148:MFS262279 LVW262148:LVW262279 LMA262148:LMA262279 LCE262148:LCE262279 KSI262148:KSI262279 KIM262148:KIM262279 JYQ262148:JYQ262279 JOU262148:JOU262279 JEY262148:JEY262279 IVC262148:IVC262279 ILG262148:ILG262279 IBK262148:IBK262279 HRO262148:HRO262279 HHS262148:HHS262279 GXW262148:GXW262279 GOA262148:GOA262279 GEE262148:GEE262279 FUI262148:FUI262279 FKM262148:FKM262279 FAQ262148:FAQ262279 EQU262148:EQU262279 EGY262148:EGY262279 DXC262148:DXC262279 DNG262148:DNG262279 DDK262148:DDK262279 CTO262148:CTO262279 CJS262148:CJS262279 BZW262148:BZW262279 BQA262148:BQA262279 BGE262148:BGE262279 AWI262148:AWI262279 AMM262148:AMM262279 ACQ262148:ACQ262279 SU262148:SU262279 IY262148:IY262279 C262148:C262279 WVK196612:WVK196743 WLO196612:WLO196743 WBS196612:WBS196743 VRW196612:VRW196743 VIA196612:VIA196743 UYE196612:UYE196743 UOI196612:UOI196743 UEM196612:UEM196743 TUQ196612:TUQ196743 TKU196612:TKU196743 TAY196612:TAY196743 SRC196612:SRC196743 SHG196612:SHG196743 RXK196612:RXK196743 RNO196612:RNO196743 RDS196612:RDS196743 QTW196612:QTW196743 QKA196612:QKA196743 QAE196612:QAE196743 PQI196612:PQI196743 PGM196612:PGM196743 OWQ196612:OWQ196743 OMU196612:OMU196743 OCY196612:OCY196743 NTC196612:NTC196743 NJG196612:NJG196743 MZK196612:MZK196743 MPO196612:MPO196743 MFS196612:MFS196743 LVW196612:LVW196743 LMA196612:LMA196743 LCE196612:LCE196743 KSI196612:KSI196743 KIM196612:KIM196743 JYQ196612:JYQ196743 JOU196612:JOU196743 JEY196612:JEY196743 IVC196612:IVC196743 ILG196612:ILG196743 IBK196612:IBK196743 HRO196612:HRO196743 HHS196612:HHS196743 GXW196612:GXW196743 GOA196612:GOA196743 GEE196612:GEE196743 FUI196612:FUI196743 FKM196612:FKM196743 FAQ196612:FAQ196743 EQU196612:EQU196743 EGY196612:EGY196743 DXC196612:DXC196743 DNG196612:DNG196743 DDK196612:DDK196743 CTO196612:CTO196743 CJS196612:CJS196743 BZW196612:BZW196743 BQA196612:BQA196743 BGE196612:BGE196743 AWI196612:AWI196743 AMM196612:AMM196743 ACQ196612:ACQ196743 SU196612:SU196743 IY196612:IY196743 C196612:C196743 WVK131076:WVK131207 WLO131076:WLO131207 WBS131076:WBS131207 VRW131076:VRW131207 VIA131076:VIA131207 UYE131076:UYE131207 UOI131076:UOI131207 UEM131076:UEM131207 TUQ131076:TUQ131207 TKU131076:TKU131207 TAY131076:TAY131207 SRC131076:SRC131207 SHG131076:SHG131207 RXK131076:RXK131207 RNO131076:RNO131207 RDS131076:RDS131207 QTW131076:QTW131207 QKA131076:QKA131207 QAE131076:QAE131207 PQI131076:PQI131207 PGM131076:PGM131207 OWQ131076:OWQ131207 OMU131076:OMU131207 OCY131076:OCY131207 NTC131076:NTC131207 NJG131076:NJG131207 MZK131076:MZK131207 MPO131076:MPO131207 MFS131076:MFS131207 LVW131076:LVW131207 LMA131076:LMA131207 LCE131076:LCE131207 KSI131076:KSI131207 KIM131076:KIM131207 JYQ131076:JYQ131207 JOU131076:JOU131207 JEY131076:JEY131207 IVC131076:IVC131207 ILG131076:ILG131207 IBK131076:IBK131207 HRO131076:HRO131207 HHS131076:HHS131207 GXW131076:GXW131207 GOA131076:GOA131207 GEE131076:GEE131207 FUI131076:FUI131207 FKM131076:FKM131207 FAQ131076:FAQ131207 EQU131076:EQU131207 EGY131076:EGY131207 DXC131076:DXC131207 DNG131076:DNG131207 DDK131076:DDK131207 CTO131076:CTO131207 CJS131076:CJS131207 BZW131076:BZW131207 BQA131076:BQA131207 BGE131076:BGE131207 AWI131076:AWI131207 AMM131076:AMM131207 ACQ131076:ACQ131207 SU131076:SU131207 IY131076:IY131207 C131076:C131207 WVK65540:WVK65671 WLO65540:WLO65671 WBS65540:WBS65671 VRW65540:VRW65671 VIA65540:VIA65671 UYE65540:UYE65671 UOI65540:UOI65671 UEM65540:UEM65671 TUQ65540:TUQ65671 TKU65540:TKU65671 TAY65540:TAY65671 SRC65540:SRC65671 SHG65540:SHG65671 RXK65540:RXK65671 RNO65540:RNO65671 RDS65540:RDS65671 QTW65540:QTW65671 QKA65540:QKA65671 QAE65540:QAE65671 PQI65540:PQI65671 PGM65540:PGM65671 OWQ65540:OWQ65671 OMU65540:OMU65671 OCY65540:OCY65671 NTC65540:NTC65671 NJG65540:NJG65671 MZK65540:MZK65671 MPO65540:MPO65671 MFS65540:MFS65671 LVW65540:LVW65671 LMA65540:LMA65671 LCE65540:LCE65671 KSI65540:KSI65671 KIM65540:KIM65671 JYQ65540:JYQ65671 JOU65540:JOU65671 JEY65540:JEY65671 IVC65540:IVC65671 ILG65540:ILG65671 IBK65540:IBK65671 HRO65540:HRO65671 HHS65540:HHS65671 GXW65540:GXW65671 GOA65540:GOA65671 GEE65540:GEE65671 FUI65540:FUI65671 FKM65540:FKM65671 FAQ65540:FAQ65671 EQU65540:EQU65671 EGY65540:EGY65671 DXC65540:DXC65671 DNG65540:DNG65671 DDK65540:DDK65671 CTO65540:CTO65671 CJS65540:CJS65671 BZW65540:BZW65671 BQA65540:BQA65671 BGE65540:BGE65671 AWI65540:AWI65671 AMM65540:AMM65671 ACQ65540:ACQ65671 SU65540:SU65671 IY65540:IY65671 C65540:C65671 WVK10:WVK141 WLO10:WLO141 WBS10:WBS141 VRW10:VRW141 VIA10:VIA141 UYE10:UYE141 UOI10:UOI141 UEM10:UEM141 TUQ10:TUQ141 TKU10:TKU141 TAY10:TAY141 SRC10:SRC141 SHG10:SHG141 RXK10:RXK141 RNO10:RNO141 RDS10:RDS141 QTW10:QTW141 QKA10:QKA141 QAE10:QAE141 PQI10:PQI141 PGM10:PGM141 OWQ10:OWQ141 OMU10:OMU141 OCY10:OCY141 NTC10:NTC141 NJG10:NJG141 MZK10:MZK141 MPO10:MPO141 MFS10:MFS141 LVW10:LVW141 LMA10:LMA141 LCE10:LCE141 KSI10:KSI141 KIM10:KIM141 JYQ10:JYQ141 JOU10:JOU141 JEY10:JEY141 IVC10:IVC141 ILG10:ILG141 IBK10:IBK141 HRO10:HRO141 HHS10:HHS141 GXW10:GXW141 GOA10:GOA141 GEE10:GEE141 FUI10:FUI141 FKM10:FKM141 FAQ10:FAQ141 EQU10:EQU141 EGY10:EGY141 DXC10:DXC141 DNG10:DNG141 DDK10:DDK141 CTO10:CTO141 CJS10:CJS141 BZW10:BZW141 BQA10:BQA141 BGE10:BGE141 AWI10:AWI141 AMM10:AMM141 ACQ10:ACQ141 SU10:SU141 C10:C141" xr:uid="{E3F6C48F-304B-499C-831A-282BCD81AA14}">
      <formula1>$B$143:$B$153</formula1>
    </dataValidation>
    <dataValidation type="list" allowBlank="1" showInputMessage="1" showErrorMessage="1" sqref="B11:B140" xr:uid="{B05F4A0A-3AD4-4C2E-9E93-54FB018C0538}">
      <formula1>$B$187:$B$239</formula1>
    </dataValidation>
    <dataValidation type="decimal" allowBlank="1" showInputMessage="1" showErrorMessage="1" sqref="E11:E141 JA11:JA141 SW11:SW141 ACS11:ACS141 AMO11:AMO141 AWK11:AWK141 BGG11:BGG141 BQC11:BQC141 BZY11:BZY141 CJU11:CJU141 CTQ11:CTQ141 DDM11:DDM141 DNI11:DNI141 DXE11:DXE141 EHA11:EHA141 EQW11:EQW141 FAS11:FAS141 FKO11:FKO141 FUK11:FUK141 GEG11:GEG141 GOC11:GOC141 GXY11:GXY141 HHU11:HHU141 HRQ11:HRQ141 IBM11:IBM141 ILI11:ILI141 IVE11:IVE141 JFA11:JFA141 JOW11:JOW141 JYS11:JYS141 KIO11:KIO141 KSK11:KSK141 LCG11:LCG141 LMC11:LMC141 LVY11:LVY141 MFU11:MFU141 MPQ11:MPQ141 MZM11:MZM141 NJI11:NJI141 NTE11:NTE141 ODA11:ODA141 OMW11:OMW141 OWS11:OWS141 PGO11:PGO141 PQK11:PQK141 QAG11:QAG141 QKC11:QKC141 QTY11:QTY141 RDU11:RDU141 RNQ11:RNQ141 RXM11:RXM141 SHI11:SHI141 SRE11:SRE141 TBA11:TBA141 TKW11:TKW141 TUS11:TUS141 UEO11:UEO141 UOK11:UOK141 UYG11:UYG141 VIC11:VIC141 VRY11:VRY141 WBU11:WBU141 WLQ11:WLQ141 WVM11:WVM141 E65541:E65671 JA65541:JA65671 SW65541:SW65671 ACS65541:ACS65671 AMO65541:AMO65671 AWK65541:AWK65671 BGG65541:BGG65671 BQC65541:BQC65671 BZY65541:BZY65671 CJU65541:CJU65671 CTQ65541:CTQ65671 DDM65541:DDM65671 DNI65541:DNI65671 DXE65541:DXE65671 EHA65541:EHA65671 EQW65541:EQW65671 FAS65541:FAS65671 FKO65541:FKO65671 FUK65541:FUK65671 GEG65541:GEG65671 GOC65541:GOC65671 GXY65541:GXY65671 HHU65541:HHU65671 HRQ65541:HRQ65671 IBM65541:IBM65671 ILI65541:ILI65671 IVE65541:IVE65671 JFA65541:JFA65671 JOW65541:JOW65671 JYS65541:JYS65671 KIO65541:KIO65671 KSK65541:KSK65671 LCG65541:LCG65671 LMC65541:LMC65671 LVY65541:LVY65671 MFU65541:MFU65671 MPQ65541:MPQ65671 MZM65541:MZM65671 NJI65541:NJI65671 NTE65541:NTE65671 ODA65541:ODA65671 OMW65541:OMW65671 OWS65541:OWS65671 PGO65541:PGO65671 PQK65541:PQK65671 QAG65541:QAG65671 QKC65541:QKC65671 QTY65541:QTY65671 RDU65541:RDU65671 RNQ65541:RNQ65671 RXM65541:RXM65671 SHI65541:SHI65671 SRE65541:SRE65671 TBA65541:TBA65671 TKW65541:TKW65671 TUS65541:TUS65671 UEO65541:UEO65671 UOK65541:UOK65671 UYG65541:UYG65671 VIC65541:VIC65671 VRY65541:VRY65671 WBU65541:WBU65671 WLQ65541:WLQ65671 WVM65541:WVM65671 E131077:E131207 JA131077:JA131207 SW131077:SW131207 ACS131077:ACS131207 AMO131077:AMO131207 AWK131077:AWK131207 BGG131077:BGG131207 BQC131077:BQC131207 BZY131077:BZY131207 CJU131077:CJU131207 CTQ131077:CTQ131207 DDM131077:DDM131207 DNI131077:DNI131207 DXE131077:DXE131207 EHA131077:EHA131207 EQW131077:EQW131207 FAS131077:FAS131207 FKO131077:FKO131207 FUK131077:FUK131207 GEG131077:GEG131207 GOC131077:GOC131207 GXY131077:GXY131207 HHU131077:HHU131207 HRQ131077:HRQ131207 IBM131077:IBM131207 ILI131077:ILI131207 IVE131077:IVE131207 JFA131077:JFA131207 JOW131077:JOW131207 JYS131077:JYS131207 KIO131077:KIO131207 KSK131077:KSK131207 LCG131077:LCG131207 LMC131077:LMC131207 LVY131077:LVY131207 MFU131077:MFU131207 MPQ131077:MPQ131207 MZM131077:MZM131207 NJI131077:NJI131207 NTE131077:NTE131207 ODA131077:ODA131207 OMW131077:OMW131207 OWS131077:OWS131207 PGO131077:PGO131207 PQK131077:PQK131207 QAG131077:QAG131207 QKC131077:QKC131207 QTY131077:QTY131207 RDU131077:RDU131207 RNQ131077:RNQ131207 RXM131077:RXM131207 SHI131077:SHI131207 SRE131077:SRE131207 TBA131077:TBA131207 TKW131077:TKW131207 TUS131077:TUS131207 UEO131077:UEO131207 UOK131077:UOK131207 UYG131077:UYG131207 VIC131077:VIC131207 VRY131077:VRY131207 WBU131077:WBU131207 WLQ131077:WLQ131207 WVM131077:WVM131207 E196613:E196743 JA196613:JA196743 SW196613:SW196743 ACS196613:ACS196743 AMO196613:AMO196743 AWK196613:AWK196743 BGG196613:BGG196743 BQC196613:BQC196743 BZY196613:BZY196743 CJU196613:CJU196743 CTQ196613:CTQ196743 DDM196613:DDM196743 DNI196613:DNI196743 DXE196613:DXE196743 EHA196613:EHA196743 EQW196613:EQW196743 FAS196613:FAS196743 FKO196613:FKO196743 FUK196613:FUK196743 GEG196613:GEG196743 GOC196613:GOC196743 GXY196613:GXY196743 HHU196613:HHU196743 HRQ196613:HRQ196743 IBM196613:IBM196743 ILI196613:ILI196743 IVE196613:IVE196743 JFA196613:JFA196743 JOW196613:JOW196743 JYS196613:JYS196743 KIO196613:KIO196743 KSK196613:KSK196743 LCG196613:LCG196743 LMC196613:LMC196743 LVY196613:LVY196743 MFU196613:MFU196743 MPQ196613:MPQ196743 MZM196613:MZM196743 NJI196613:NJI196743 NTE196613:NTE196743 ODA196613:ODA196743 OMW196613:OMW196743 OWS196613:OWS196743 PGO196613:PGO196743 PQK196613:PQK196743 QAG196613:QAG196743 QKC196613:QKC196743 QTY196613:QTY196743 RDU196613:RDU196743 RNQ196613:RNQ196743 RXM196613:RXM196743 SHI196613:SHI196743 SRE196613:SRE196743 TBA196613:TBA196743 TKW196613:TKW196743 TUS196613:TUS196743 UEO196613:UEO196743 UOK196613:UOK196743 UYG196613:UYG196743 VIC196613:VIC196743 VRY196613:VRY196743 WBU196613:WBU196743 WLQ196613:WLQ196743 WVM196613:WVM196743 E262149:E262279 JA262149:JA262279 SW262149:SW262279 ACS262149:ACS262279 AMO262149:AMO262279 AWK262149:AWK262279 BGG262149:BGG262279 BQC262149:BQC262279 BZY262149:BZY262279 CJU262149:CJU262279 CTQ262149:CTQ262279 DDM262149:DDM262279 DNI262149:DNI262279 DXE262149:DXE262279 EHA262149:EHA262279 EQW262149:EQW262279 FAS262149:FAS262279 FKO262149:FKO262279 FUK262149:FUK262279 GEG262149:GEG262279 GOC262149:GOC262279 GXY262149:GXY262279 HHU262149:HHU262279 HRQ262149:HRQ262279 IBM262149:IBM262279 ILI262149:ILI262279 IVE262149:IVE262279 JFA262149:JFA262279 JOW262149:JOW262279 JYS262149:JYS262279 KIO262149:KIO262279 KSK262149:KSK262279 LCG262149:LCG262279 LMC262149:LMC262279 LVY262149:LVY262279 MFU262149:MFU262279 MPQ262149:MPQ262279 MZM262149:MZM262279 NJI262149:NJI262279 NTE262149:NTE262279 ODA262149:ODA262279 OMW262149:OMW262279 OWS262149:OWS262279 PGO262149:PGO262279 PQK262149:PQK262279 QAG262149:QAG262279 QKC262149:QKC262279 QTY262149:QTY262279 RDU262149:RDU262279 RNQ262149:RNQ262279 RXM262149:RXM262279 SHI262149:SHI262279 SRE262149:SRE262279 TBA262149:TBA262279 TKW262149:TKW262279 TUS262149:TUS262279 UEO262149:UEO262279 UOK262149:UOK262279 UYG262149:UYG262279 VIC262149:VIC262279 VRY262149:VRY262279 WBU262149:WBU262279 WLQ262149:WLQ262279 WVM262149:WVM262279 E327685:E327815 JA327685:JA327815 SW327685:SW327815 ACS327685:ACS327815 AMO327685:AMO327815 AWK327685:AWK327815 BGG327685:BGG327815 BQC327685:BQC327815 BZY327685:BZY327815 CJU327685:CJU327815 CTQ327685:CTQ327815 DDM327685:DDM327815 DNI327685:DNI327815 DXE327685:DXE327815 EHA327685:EHA327815 EQW327685:EQW327815 FAS327685:FAS327815 FKO327685:FKO327815 FUK327685:FUK327815 GEG327685:GEG327815 GOC327685:GOC327815 GXY327685:GXY327815 HHU327685:HHU327815 HRQ327685:HRQ327815 IBM327685:IBM327815 ILI327685:ILI327815 IVE327685:IVE327815 JFA327685:JFA327815 JOW327685:JOW327815 JYS327685:JYS327815 KIO327685:KIO327815 KSK327685:KSK327815 LCG327685:LCG327815 LMC327685:LMC327815 LVY327685:LVY327815 MFU327685:MFU327815 MPQ327685:MPQ327815 MZM327685:MZM327815 NJI327685:NJI327815 NTE327685:NTE327815 ODA327685:ODA327815 OMW327685:OMW327815 OWS327685:OWS327815 PGO327685:PGO327815 PQK327685:PQK327815 QAG327685:QAG327815 QKC327685:QKC327815 QTY327685:QTY327815 RDU327685:RDU327815 RNQ327685:RNQ327815 RXM327685:RXM327815 SHI327685:SHI327815 SRE327685:SRE327815 TBA327685:TBA327815 TKW327685:TKW327815 TUS327685:TUS327815 UEO327685:UEO327815 UOK327685:UOK327815 UYG327685:UYG327815 VIC327685:VIC327815 VRY327685:VRY327815 WBU327685:WBU327815 WLQ327685:WLQ327815 WVM327685:WVM327815 E393221:E393351 JA393221:JA393351 SW393221:SW393351 ACS393221:ACS393351 AMO393221:AMO393351 AWK393221:AWK393351 BGG393221:BGG393351 BQC393221:BQC393351 BZY393221:BZY393351 CJU393221:CJU393351 CTQ393221:CTQ393351 DDM393221:DDM393351 DNI393221:DNI393351 DXE393221:DXE393351 EHA393221:EHA393351 EQW393221:EQW393351 FAS393221:FAS393351 FKO393221:FKO393351 FUK393221:FUK393351 GEG393221:GEG393351 GOC393221:GOC393351 GXY393221:GXY393351 HHU393221:HHU393351 HRQ393221:HRQ393351 IBM393221:IBM393351 ILI393221:ILI393351 IVE393221:IVE393351 JFA393221:JFA393351 JOW393221:JOW393351 JYS393221:JYS393351 KIO393221:KIO393351 KSK393221:KSK393351 LCG393221:LCG393351 LMC393221:LMC393351 LVY393221:LVY393351 MFU393221:MFU393351 MPQ393221:MPQ393351 MZM393221:MZM393351 NJI393221:NJI393351 NTE393221:NTE393351 ODA393221:ODA393351 OMW393221:OMW393351 OWS393221:OWS393351 PGO393221:PGO393351 PQK393221:PQK393351 QAG393221:QAG393351 QKC393221:QKC393351 QTY393221:QTY393351 RDU393221:RDU393351 RNQ393221:RNQ393351 RXM393221:RXM393351 SHI393221:SHI393351 SRE393221:SRE393351 TBA393221:TBA393351 TKW393221:TKW393351 TUS393221:TUS393351 UEO393221:UEO393351 UOK393221:UOK393351 UYG393221:UYG393351 VIC393221:VIC393351 VRY393221:VRY393351 WBU393221:WBU393351 WLQ393221:WLQ393351 WVM393221:WVM393351 E458757:E458887 JA458757:JA458887 SW458757:SW458887 ACS458757:ACS458887 AMO458757:AMO458887 AWK458757:AWK458887 BGG458757:BGG458887 BQC458757:BQC458887 BZY458757:BZY458887 CJU458757:CJU458887 CTQ458757:CTQ458887 DDM458757:DDM458887 DNI458757:DNI458887 DXE458757:DXE458887 EHA458757:EHA458887 EQW458757:EQW458887 FAS458757:FAS458887 FKO458757:FKO458887 FUK458757:FUK458887 GEG458757:GEG458887 GOC458757:GOC458887 GXY458757:GXY458887 HHU458757:HHU458887 HRQ458757:HRQ458887 IBM458757:IBM458887 ILI458757:ILI458887 IVE458757:IVE458887 JFA458757:JFA458887 JOW458757:JOW458887 JYS458757:JYS458887 KIO458757:KIO458887 KSK458757:KSK458887 LCG458757:LCG458887 LMC458757:LMC458887 LVY458757:LVY458887 MFU458757:MFU458887 MPQ458757:MPQ458887 MZM458757:MZM458887 NJI458757:NJI458887 NTE458757:NTE458887 ODA458757:ODA458887 OMW458757:OMW458887 OWS458757:OWS458887 PGO458757:PGO458887 PQK458757:PQK458887 QAG458757:QAG458887 QKC458757:QKC458887 QTY458757:QTY458887 RDU458757:RDU458887 RNQ458757:RNQ458887 RXM458757:RXM458887 SHI458757:SHI458887 SRE458757:SRE458887 TBA458757:TBA458887 TKW458757:TKW458887 TUS458757:TUS458887 UEO458757:UEO458887 UOK458757:UOK458887 UYG458757:UYG458887 VIC458757:VIC458887 VRY458757:VRY458887 WBU458757:WBU458887 WLQ458757:WLQ458887 WVM458757:WVM458887 E524293:E524423 JA524293:JA524423 SW524293:SW524423 ACS524293:ACS524423 AMO524293:AMO524423 AWK524293:AWK524423 BGG524293:BGG524423 BQC524293:BQC524423 BZY524293:BZY524423 CJU524293:CJU524423 CTQ524293:CTQ524423 DDM524293:DDM524423 DNI524293:DNI524423 DXE524293:DXE524423 EHA524293:EHA524423 EQW524293:EQW524423 FAS524293:FAS524423 FKO524293:FKO524423 FUK524293:FUK524423 GEG524293:GEG524423 GOC524293:GOC524423 GXY524293:GXY524423 HHU524293:HHU524423 HRQ524293:HRQ524423 IBM524293:IBM524423 ILI524293:ILI524423 IVE524293:IVE524423 JFA524293:JFA524423 JOW524293:JOW524423 JYS524293:JYS524423 KIO524293:KIO524423 KSK524293:KSK524423 LCG524293:LCG524423 LMC524293:LMC524423 LVY524293:LVY524423 MFU524293:MFU524423 MPQ524293:MPQ524423 MZM524293:MZM524423 NJI524293:NJI524423 NTE524293:NTE524423 ODA524293:ODA524423 OMW524293:OMW524423 OWS524293:OWS524423 PGO524293:PGO524423 PQK524293:PQK524423 QAG524293:QAG524423 QKC524293:QKC524423 QTY524293:QTY524423 RDU524293:RDU524423 RNQ524293:RNQ524423 RXM524293:RXM524423 SHI524293:SHI524423 SRE524293:SRE524423 TBA524293:TBA524423 TKW524293:TKW524423 TUS524293:TUS524423 UEO524293:UEO524423 UOK524293:UOK524423 UYG524293:UYG524423 VIC524293:VIC524423 VRY524293:VRY524423 WBU524293:WBU524423 WLQ524293:WLQ524423 WVM524293:WVM524423 E589829:E589959 JA589829:JA589959 SW589829:SW589959 ACS589829:ACS589959 AMO589829:AMO589959 AWK589829:AWK589959 BGG589829:BGG589959 BQC589829:BQC589959 BZY589829:BZY589959 CJU589829:CJU589959 CTQ589829:CTQ589959 DDM589829:DDM589959 DNI589829:DNI589959 DXE589829:DXE589959 EHA589829:EHA589959 EQW589829:EQW589959 FAS589829:FAS589959 FKO589829:FKO589959 FUK589829:FUK589959 GEG589829:GEG589959 GOC589829:GOC589959 GXY589829:GXY589959 HHU589829:HHU589959 HRQ589829:HRQ589959 IBM589829:IBM589959 ILI589829:ILI589959 IVE589829:IVE589959 JFA589829:JFA589959 JOW589829:JOW589959 JYS589829:JYS589959 KIO589829:KIO589959 KSK589829:KSK589959 LCG589829:LCG589959 LMC589829:LMC589959 LVY589829:LVY589959 MFU589829:MFU589959 MPQ589829:MPQ589959 MZM589829:MZM589959 NJI589829:NJI589959 NTE589829:NTE589959 ODA589829:ODA589959 OMW589829:OMW589959 OWS589829:OWS589959 PGO589829:PGO589959 PQK589829:PQK589959 QAG589829:QAG589959 QKC589829:QKC589959 QTY589829:QTY589959 RDU589829:RDU589959 RNQ589829:RNQ589959 RXM589829:RXM589959 SHI589829:SHI589959 SRE589829:SRE589959 TBA589829:TBA589959 TKW589829:TKW589959 TUS589829:TUS589959 UEO589829:UEO589959 UOK589829:UOK589959 UYG589829:UYG589959 VIC589829:VIC589959 VRY589829:VRY589959 WBU589829:WBU589959 WLQ589829:WLQ589959 WVM589829:WVM589959 E655365:E655495 JA655365:JA655495 SW655365:SW655495 ACS655365:ACS655495 AMO655365:AMO655495 AWK655365:AWK655495 BGG655365:BGG655495 BQC655365:BQC655495 BZY655365:BZY655495 CJU655365:CJU655495 CTQ655365:CTQ655495 DDM655365:DDM655495 DNI655365:DNI655495 DXE655365:DXE655495 EHA655365:EHA655495 EQW655365:EQW655495 FAS655365:FAS655495 FKO655365:FKO655495 FUK655365:FUK655495 GEG655365:GEG655495 GOC655365:GOC655495 GXY655365:GXY655495 HHU655365:HHU655495 HRQ655365:HRQ655495 IBM655365:IBM655495 ILI655365:ILI655495 IVE655365:IVE655495 JFA655365:JFA655495 JOW655365:JOW655495 JYS655365:JYS655495 KIO655365:KIO655495 KSK655365:KSK655495 LCG655365:LCG655495 LMC655365:LMC655495 LVY655365:LVY655495 MFU655365:MFU655495 MPQ655365:MPQ655495 MZM655365:MZM655495 NJI655365:NJI655495 NTE655365:NTE655495 ODA655365:ODA655495 OMW655365:OMW655495 OWS655365:OWS655495 PGO655365:PGO655495 PQK655365:PQK655495 QAG655365:QAG655495 QKC655365:QKC655495 QTY655365:QTY655495 RDU655365:RDU655495 RNQ655365:RNQ655495 RXM655365:RXM655495 SHI655365:SHI655495 SRE655365:SRE655495 TBA655365:TBA655495 TKW655365:TKW655495 TUS655365:TUS655495 UEO655365:UEO655495 UOK655365:UOK655495 UYG655365:UYG655495 VIC655365:VIC655495 VRY655365:VRY655495 WBU655365:WBU655495 WLQ655365:WLQ655495 WVM655365:WVM655495 E720901:E721031 JA720901:JA721031 SW720901:SW721031 ACS720901:ACS721031 AMO720901:AMO721031 AWK720901:AWK721031 BGG720901:BGG721031 BQC720901:BQC721031 BZY720901:BZY721031 CJU720901:CJU721031 CTQ720901:CTQ721031 DDM720901:DDM721031 DNI720901:DNI721031 DXE720901:DXE721031 EHA720901:EHA721031 EQW720901:EQW721031 FAS720901:FAS721031 FKO720901:FKO721031 FUK720901:FUK721031 GEG720901:GEG721031 GOC720901:GOC721031 GXY720901:GXY721031 HHU720901:HHU721031 HRQ720901:HRQ721031 IBM720901:IBM721031 ILI720901:ILI721031 IVE720901:IVE721031 JFA720901:JFA721031 JOW720901:JOW721031 JYS720901:JYS721031 KIO720901:KIO721031 KSK720901:KSK721031 LCG720901:LCG721031 LMC720901:LMC721031 LVY720901:LVY721031 MFU720901:MFU721031 MPQ720901:MPQ721031 MZM720901:MZM721031 NJI720901:NJI721031 NTE720901:NTE721031 ODA720901:ODA721031 OMW720901:OMW721031 OWS720901:OWS721031 PGO720901:PGO721031 PQK720901:PQK721031 QAG720901:QAG721031 QKC720901:QKC721031 QTY720901:QTY721031 RDU720901:RDU721031 RNQ720901:RNQ721031 RXM720901:RXM721031 SHI720901:SHI721031 SRE720901:SRE721031 TBA720901:TBA721031 TKW720901:TKW721031 TUS720901:TUS721031 UEO720901:UEO721031 UOK720901:UOK721031 UYG720901:UYG721031 VIC720901:VIC721031 VRY720901:VRY721031 WBU720901:WBU721031 WLQ720901:WLQ721031 WVM720901:WVM721031 E786437:E786567 JA786437:JA786567 SW786437:SW786567 ACS786437:ACS786567 AMO786437:AMO786567 AWK786437:AWK786567 BGG786437:BGG786567 BQC786437:BQC786567 BZY786437:BZY786567 CJU786437:CJU786567 CTQ786437:CTQ786567 DDM786437:DDM786567 DNI786437:DNI786567 DXE786437:DXE786567 EHA786437:EHA786567 EQW786437:EQW786567 FAS786437:FAS786567 FKO786437:FKO786567 FUK786437:FUK786567 GEG786437:GEG786567 GOC786437:GOC786567 GXY786437:GXY786567 HHU786437:HHU786567 HRQ786437:HRQ786567 IBM786437:IBM786567 ILI786437:ILI786567 IVE786437:IVE786567 JFA786437:JFA786567 JOW786437:JOW786567 JYS786437:JYS786567 KIO786437:KIO786567 KSK786437:KSK786567 LCG786437:LCG786567 LMC786437:LMC786567 LVY786437:LVY786567 MFU786437:MFU786567 MPQ786437:MPQ786567 MZM786437:MZM786567 NJI786437:NJI786567 NTE786437:NTE786567 ODA786437:ODA786567 OMW786437:OMW786567 OWS786437:OWS786567 PGO786437:PGO786567 PQK786437:PQK786567 QAG786437:QAG786567 QKC786437:QKC786567 QTY786437:QTY786567 RDU786437:RDU786567 RNQ786437:RNQ786567 RXM786437:RXM786567 SHI786437:SHI786567 SRE786437:SRE786567 TBA786437:TBA786567 TKW786437:TKW786567 TUS786437:TUS786567 UEO786437:UEO786567 UOK786437:UOK786567 UYG786437:UYG786567 VIC786437:VIC786567 VRY786437:VRY786567 WBU786437:WBU786567 WLQ786437:WLQ786567 WVM786437:WVM786567 E851973:E852103 JA851973:JA852103 SW851973:SW852103 ACS851973:ACS852103 AMO851973:AMO852103 AWK851973:AWK852103 BGG851973:BGG852103 BQC851973:BQC852103 BZY851973:BZY852103 CJU851973:CJU852103 CTQ851973:CTQ852103 DDM851973:DDM852103 DNI851973:DNI852103 DXE851973:DXE852103 EHA851973:EHA852103 EQW851973:EQW852103 FAS851973:FAS852103 FKO851973:FKO852103 FUK851973:FUK852103 GEG851973:GEG852103 GOC851973:GOC852103 GXY851973:GXY852103 HHU851973:HHU852103 HRQ851973:HRQ852103 IBM851973:IBM852103 ILI851973:ILI852103 IVE851973:IVE852103 JFA851973:JFA852103 JOW851973:JOW852103 JYS851973:JYS852103 KIO851973:KIO852103 KSK851973:KSK852103 LCG851973:LCG852103 LMC851973:LMC852103 LVY851973:LVY852103 MFU851973:MFU852103 MPQ851973:MPQ852103 MZM851973:MZM852103 NJI851973:NJI852103 NTE851973:NTE852103 ODA851973:ODA852103 OMW851973:OMW852103 OWS851973:OWS852103 PGO851973:PGO852103 PQK851973:PQK852103 QAG851973:QAG852103 QKC851973:QKC852103 QTY851973:QTY852103 RDU851973:RDU852103 RNQ851973:RNQ852103 RXM851973:RXM852103 SHI851973:SHI852103 SRE851973:SRE852103 TBA851973:TBA852103 TKW851973:TKW852103 TUS851973:TUS852103 UEO851973:UEO852103 UOK851973:UOK852103 UYG851973:UYG852103 VIC851973:VIC852103 VRY851973:VRY852103 WBU851973:WBU852103 WLQ851973:WLQ852103 WVM851973:WVM852103 E917509:E917639 JA917509:JA917639 SW917509:SW917639 ACS917509:ACS917639 AMO917509:AMO917639 AWK917509:AWK917639 BGG917509:BGG917639 BQC917509:BQC917639 BZY917509:BZY917639 CJU917509:CJU917639 CTQ917509:CTQ917639 DDM917509:DDM917639 DNI917509:DNI917639 DXE917509:DXE917639 EHA917509:EHA917639 EQW917509:EQW917639 FAS917509:FAS917639 FKO917509:FKO917639 FUK917509:FUK917639 GEG917509:GEG917639 GOC917509:GOC917639 GXY917509:GXY917639 HHU917509:HHU917639 HRQ917509:HRQ917639 IBM917509:IBM917639 ILI917509:ILI917639 IVE917509:IVE917639 JFA917509:JFA917639 JOW917509:JOW917639 JYS917509:JYS917639 KIO917509:KIO917639 KSK917509:KSK917639 LCG917509:LCG917639 LMC917509:LMC917639 LVY917509:LVY917639 MFU917509:MFU917639 MPQ917509:MPQ917639 MZM917509:MZM917639 NJI917509:NJI917639 NTE917509:NTE917639 ODA917509:ODA917639 OMW917509:OMW917639 OWS917509:OWS917639 PGO917509:PGO917639 PQK917509:PQK917639 QAG917509:QAG917639 QKC917509:QKC917639 QTY917509:QTY917639 RDU917509:RDU917639 RNQ917509:RNQ917639 RXM917509:RXM917639 SHI917509:SHI917639 SRE917509:SRE917639 TBA917509:TBA917639 TKW917509:TKW917639 TUS917509:TUS917639 UEO917509:UEO917639 UOK917509:UOK917639 UYG917509:UYG917639 VIC917509:VIC917639 VRY917509:VRY917639 WBU917509:WBU917639 WLQ917509:WLQ917639 WVM917509:WVM917639 E983045:E983175 JA983045:JA983175 SW983045:SW983175 ACS983045:ACS983175 AMO983045:AMO983175 AWK983045:AWK983175 BGG983045:BGG983175 BQC983045:BQC983175 BZY983045:BZY983175 CJU983045:CJU983175 CTQ983045:CTQ983175 DDM983045:DDM983175 DNI983045:DNI983175 DXE983045:DXE983175 EHA983045:EHA983175 EQW983045:EQW983175 FAS983045:FAS983175 FKO983045:FKO983175 FUK983045:FUK983175 GEG983045:GEG983175 GOC983045:GOC983175 GXY983045:GXY983175 HHU983045:HHU983175 HRQ983045:HRQ983175 IBM983045:IBM983175 ILI983045:ILI983175 IVE983045:IVE983175 JFA983045:JFA983175 JOW983045:JOW983175 JYS983045:JYS983175 KIO983045:KIO983175 KSK983045:KSK983175 LCG983045:LCG983175 LMC983045:LMC983175 LVY983045:LVY983175 MFU983045:MFU983175 MPQ983045:MPQ983175 MZM983045:MZM983175 NJI983045:NJI983175 NTE983045:NTE983175 ODA983045:ODA983175 OMW983045:OMW983175 OWS983045:OWS983175 PGO983045:PGO983175 PQK983045:PQK983175 QAG983045:QAG983175 QKC983045:QKC983175 QTY983045:QTY983175 RDU983045:RDU983175 RNQ983045:RNQ983175 RXM983045:RXM983175 SHI983045:SHI983175 SRE983045:SRE983175 TBA983045:TBA983175 TKW983045:TKW983175 TUS983045:TUS983175 UEO983045:UEO983175 UOK983045:UOK983175 UYG983045:UYG983175 VIC983045:VIC983175 VRY983045:VRY983175 WBU983045:WBU983175 WLQ983045:WLQ983175 WVM983045:WVM983175" xr:uid="{DE58CBE6-D27F-46A9-A93E-77762B16E161}">
      <formula1>0</formula1>
      <formula2>99999999999999900000</formula2>
    </dataValidation>
    <dataValidation type="list" allowBlank="1" showInputMessage="1" showErrorMessage="1" sqref="B141 IX141 ST141 ACP141 AML141 AWH141 BGD141 BPZ141 BZV141 CJR141 CTN141 DDJ141 DNF141 DXB141 EGX141 EQT141 FAP141 FKL141 FUH141 GED141 GNZ141 GXV141 HHR141 HRN141 IBJ141 ILF141 IVB141 JEX141 JOT141 JYP141 KIL141 KSH141 LCD141 LLZ141 LVV141 MFR141 MPN141 MZJ141 NJF141 NTB141 OCX141 OMT141 OWP141 PGL141 PQH141 QAD141 QJZ141 QTV141 RDR141 RNN141 RXJ141 SHF141 SRB141 TAX141 TKT141 TUP141 UEL141 UOH141 UYD141 VHZ141 VRV141 WBR141 WLN141 WVJ141 B65671 IX65671 ST65671 ACP65671 AML65671 AWH65671 BGD65671 BPZ65671 BZV65671 CJR65671 CTN65671 DDJ65671 DNF65671 DXB65671 EGX65671 EQT65671 FAP65671 FKL65671 FUH65671 GED65671 GNZ65671 GXV65671 HHR65671 HRN65671 IBJ65671 ILF65671 IVB65671 JEX65671 JOT65671 JYP65671 KIL65671 KSH65671 LCD65671 LLZ65671 LVV65671 MFR65671 MPN65671 MZJ65671 NJF65671 NTB65671 OCX65671 OMT65671 OWP65671 PGL65671 PQH65671 QAD65671 QJZ65671 QTV65671 RDR65671 RNN65671 RXJ65671 SHF65671 SRB65671 TAX65671 TKT65671 TUP65671 UEL65671 UOH65671 UYD65671 VHZ65671 VRV65671 WBR65671 WLN65671 WVJ65671 B131207 IX131207 ST131207 ACP131207 AML131207 AWH131207 BGD131207 BPZ131207 BZV131207 CJR131207 CTN131207 DDJ131207 DNF131207 DXB131207 EGX131207 EQT131207 FAP131207 FKL131207 FUH131207 GED131207 GNZ131207 GXV131207 HHR131207 HRN131207 IBJ131207 ILF131207 IVB131207 JEX131207 JOT131207 JYP131207 KIL131207 KSH131207 LCD131207 LLZ131207 LVV131207 MFR131207 MPN131207 MZJ131207 NJF131207 NTB131207 OCX131207 OMT131207 OWP131207 PGL131207 PQH131207 QAD131207 QJZ131207 QTV131207 RDR131207 RNN131207 RXJ131207 SHF131207 SRB131207 TAX131207 TKT131207 TUP131207 UEL131207 UOH131207 UYD131207 VHZ131207 VRV131207 WBR131207 WLN131207 WVJ131207 B196743 IX196743 ST196743 ACP196743 AML196743 AWH196743 BGD196743 BPZ196743 BZV196743 CJR196743 CTN196743 DDJ196743 DNF196743 DXB196743 EGX196743 EQT196743 FAP196743 FKL196743 FUH196743 GED196743 GNZ196743 GXV196743 HHR196743 HRN196743 IBJ196743 ILF196743 IVB196743 JEX196743 JOT196743 JYP196743 KIL196743 KSH196743 LCD196743 LLZ196743 LVV196743 MFR196743 MPN196743 MZJ196743 NJF196743 NTB196743 OCX196743 OMT196743 OWP196743 PGL196743 PQH196743 QAD196743 QJZ196743 QTV196743 RDR196743 RNN196743 RXJ196743 SHF196743 SRB196743 TAX196743 TKT196743 TUP196743 UEL196743 UOH196743 UYD196743 VHZ196743 VRV196743 WBR196743 WLN196743 WVJ196743 B262279 IX262279 ST262279 ACP262279 AML262279 AWH262279 BGD262279 BPZ262279 BZV262279 CJR262279 CTN262279 DDJ262279 DNF262279 DXB262279 EGX262279 EQT262279 FAP262279 FKL262279 FUH262279 GED262279 GNZ262279 GXV262279 HHR262279 HRN262279 IBJ262279 ILF262279 IVB262279 JEX262279 JOT262279 JYP262279 KIL262279 KSH262279 LCD262279 LLZ262279 LVV262279 MFR262279 MPN262279 MZJ262279 NJF262279 NTB262279 OCX262279 OMT262279 OWP262279 PGL262279 PQH262279 QAD262279 QJZ262279 QTV262279 RDR262279 RNN262279 RXJ262279 SHF262279 SRB262279 TAX262279 TKT262279 TUP262279 UEL262279 UOH262279 UYD262279 VHZ262279 VRV262279 WBR262279 WLN262279 WVJ262279 B327815 IX327815 ST327815 ACP327815 AML327815 AWH327815 BGD327815 BPZ327815 BZV327815 CJR327815 CTN327815 DDJ327815 DNF327815 DXB327815 EGX327815 EQT327815 FAP327815 FKL327815 FUH327815 GED327815 GNZ327815 GXV327815 HHR327815 HRN327815 IBJ327815 ILF327815 IVB327815 JEX327815 JOT327815 JYP327815 KIL327815 KSH327815 LCD327815 LLZ327815 LVV327815 MFR327815 MPN327815 MZJ327815 NJF327815 NTB327815 OCX327815 OMT327815 OWP327815 PGL327815 PQH327815 QAD327815 QJZ327815 QTV327815 RDR327815 RNN327815 RXJ327815 SHF327815 SRB327815 TAX327815 TKT327815 TUP327815 UEL327815 UOH327815 UYD327815 VHZ327815 VRV327815 WBR327815 WLN327815 WVJ327815 B393351 IX393351 ST393351 ACP393351 AML393351 AWH393351 BGD393351 BPZ393351 BZV393351 CJR393351 CTN393351 DDJ393351 DNF393351 DXB393351 EGX393351 EQT393351 FAP393351 FKL393351 FUH393351 GED393351 GNZ393351 GXV393351 HHR393351 HRN393351 IBJ393351 ILF393351 IVB393351 JEX393351 JOT393351 JYP393351 KIL393351 KSH393351 LCD393351 LLZ393351 LVV393351 MFR393351 MPN393351 MZJ393351 NJF393351 NTB393351 OCX393351 OMT393351 OWP393351 PGL393351 PQH393351 QAD393351 QJZ393351 QTV393351 RDR393351 RNN393351 RXJ393351 SHF393351 SRB393351 TAX393351 TKT393351 TUP393351 UEL393351 UOH393351 UYD393351 VHZ393351 VRV393351 WBR393351 WLN393351 WVJ393351 B458887 IX458887 ST458887 ACP458887 AML458887 AWH458887 BGD458887 BPZ458887 BZV458887 CJR458887 CTN458887 DDJ458887 DNF458887 DXB458887 EGX458887 EQT458887 FAP458887 FKL458887 FUH458887 GED458887 GNZ458887 GXV458887 HHR458887 HRN458887 IBJ458887 ILF458887 IVB458887 JEX458887 JOT458887 JYP458887 KIL458887 KSH458887 LCD458887 LLZ458887 LVV458887 MFR458887 MPN458887 MZJ458887 NJF458887 NTB458887 OCX458887 OMT458887 OWP458887 PGL458887 PQH458887 QAD458887 QJZ458887 QTV458887 RDR458887 RNN458887 RXJ458887 SHF458887 SRB458887 TAX458887 TKT458887 TUP458887 UEL458887 UOH458887 UYD458887 VHZ458887 VRV458887 WBR458887 WLN458887 WVJ458887 B524423 IX524423 ST524423 ACP524423 AML524423 AWH524423 BGD524423 BPZ524423 BZV524423 CJR524423 CTN524423 DDJ524423 DNF524423 DXB524423 EGX524423 EQT524423 FAP524423 FKL524423 FUH524423 GED524423 GNZ524423 GXV524423 HHR524423 HRN524423 IBJ524423 ILF524423 IVB524423 JEX524423 JOT524423 JYP524423 KIL524423 KSH524423 LCD524423 LLZ524423 LVV524423 MFR524423 MPN524423 MZJ524423 NJF524423 NTB524423 OCX524423 OMT524423 OWP524423 PGL524423 PQH524423 QAD524423 QJZ524423 QTV524423 RDR524423 RNN524423 RXJ524423 SHF524423 SRB524423 TAX524423 TKT524423 TUP524423 UEL524423 UOH524423 UYD524423 VHZ524423 VRV524423 WBR524423 WLN524423 WVJ524423 B589959 IX589959 ST589959 ACP589959 AML589959 AWH589959 BGD589959 BPZ589959 BZV589959 CJR589959 CTN589959 DDJ589959 DNF589959 DXB589959 EGX589959 EQT589959 FAP589959 FKL589959 FUH589959 GED589959 GNZ589959 GXV589959 HHR589959 HRN589959 IBJ589959 ILF589959 IVB589959 JEX589959 JOT589959 JYP589959 KIL589959 KSH589959 LCD589959 LLZ589959 LVV589959 MFR589959 MPN589959 MZJ589959 NJF589959 NTB589959 OCX589959 OMT589959 OWP589959 PGL589959 PQH589959 QAD589959 QJZ589959 QTV589959 RDR589959 RNN589959 RXJ589959 SHF589959 SRB589959 TAX589959 TKT589959 TUP589959 UEL589959 UOH589959 UYD589959 VHZ589959 VRV589959 WBR589959 WLN589959 WVJ589959 B655495 IX655495 ST655495 ACP655495 AML655495 AWH655495 BGD655495 BPZ655495 BZV655495 CJR655495 CTN655495 DDJ655495 DNF655495 DXB655495 EGX655495 EQT655495 FAP655495 FKL655495 FUH655495 GED655495 GNZ655495 GXV655495 HHR655495 HRN655495 IBJ655495 ILF655495 IVB655495 JEX655495 JOT655495 JYP655495 KIL655495 KSH655495 LCD655495 LLZ655495 LVV655495 MFR655495 MPN655495 MZJ655495 NJF655495 NTB655495 OCX655495 OMT655495 OWP655495 PGL655495 PQH655495 QAD655495 QJZ655495 QTV655495 RDR655495 RNN655495 RXJ655495 SHF655495 SRB655495 TAX655495 TKT655495 TUP655495 UEL655495 UOH655495 UYD655495 VHZ655495 VRV655495 WBR655495 WLN655495 WVJ655495 B721031 IX721031 ST721031 ACP721031 AML721031 AWH721031 BGD721031 BPZ721031 BZV721031 CJR721031 CTN721031 DDJ721031 DNF721031 DXB721031 EGX721031 EQT721031 FAP721031 FKL721031 FUH721031 GED721031 GNZ721031 GXV721031 HHR721031 HRN721031 IBJ721031 ILF721031 IVB721031 JEX721031 JOT721031 JYP721031 KIL721031 KSH721031 LCD721031 LLZ721031 LVV721031 MFR721031 MPN721031 MZJ721031 NJF721031 NTB721031 OCX721031 OMT721031 OWP721031 PGL721031 PQH721031 QAD721031 QJZ721031 QTV721031 RDR721031 RNN721031 RXJ721031 SHF721031 SRB721031 TAX721031 TKT721031 TUP721031 UEL721031 UOH721031 UYD721031 VHZ721031 VRV721031 WBR721031 WLN721031 WVJ721031 B786567 IX786567 ST786567 ACP786567 AML786567 AWH786567 BGD786567 BPZ786567 BZV786567 CJR786567 CTN786567 DDJ786567 DNF786567 DXB786567 EGX786567 EQT786567 FAP786567 FKL786567 FUH786567 GED786567 GNZ786567 GXV786567 HHR786567 HRN786567 IBJ786567 ILF786567 IVB786567 JEX786567 JOT786567 JYP786567 KIL786567 KSH786567 LCD786567 LLZ786567 LVV786567 MFR786567 MPN786567 MZJ786567 NJF786567 NTB786567 OCX786567 OMT786567 OWP786567 PGL786567 PQH786567 QAD786567 QJZ786567 QTV786567 RDR786567 RNN786567 RXJ786567 SHF786567 SRB786567 TAX786567 TKT786567 TUP786567 UEL786567 UOH786567 UYD786567 VHZ786567 VRV786567 WBR786567 WLN786567 WVJ786567 B852103 IX852103 ST852103 ACP852103 AML852103 AWH852103 BGD852103 BPZ852103 BZV852103 CJR852103 CTN852103 DDJ852103 DNF852103 DXB852103 EGX852103 EQT852103 FAP852103 FKL852103 FUH852103 GED852103 GNZ852103 GXV852103 HHR852103 HRN852103 IBJ852103 ILF852103 IVB852103 JEX852103 JOT852103 JYP852103 KIL852103 KSH852103 LCD852103 LLZ852103 LVV852103 MFR852103 MPN852103 MZJ852103 NJF852103 NTB852103 OCX852103 OMT852103 OWP852103 PGL852103 PQH852103 QAD852103 QJZ852103 QTV852103 RDR852103 RNN852103 RXJ852103 SHF852103 SRB852103 TAX852103 TKT852103 TUP852103 UEL852103 UOH852103 UYD852103 VHZ852103 VRV852103 WBR852103 WLN852103 WVJ852103 B917639 IX917639 ST917639 ACP917639 AML917639 AWH917639 BGD917639 BPZ917639 BZV917639 CJR917639 CTN917639 DDJ917639 DNF917639 DXB917639 EGX917639 EQT917639 FAP917639 FKL917639 FUH917639 GED917639 GNZ917639 GXV917639 HHR917639 HRN917639 IBJ917639 ILF917639 IVB917639 JEX917639 JOT917639 JYP917639 KIL917639 KSH917639 LCD917639 LLZ917639 LVV917639 MFR917639 MPN917639 MZJ917639 NJF917639 NTB917639 OCX917639 OMT917639 OWP917639 PGL917639 PQH917639 QAD917639 QJZ917639 QTV917639 RDR917639 RNN917639 RXJ917639 SHF917639 SRB917639 TAX917639 TKT917639 TUP917639 UEL917639 UOH917639 UYD917639 VHZ917639 VRV917639 WBR917639 WLN917639 WVJ917639 B983175 IX983175 ST983175 ACP983175 AML983175 AWH983175 BGD983175 BPZ983175 BZV983175 CJR983175 CTN983175 DDJ983175 DNF983175 DXB983175 EGX983175 EQT983175 FAP983175 FKL983175 FUH983175 GED983175 GNZ983175 GXV983175 HHR983175 HRN983175 IBJ983175 ILF983175 IVB983175 JEX983175 JOT983175 JYP983175 KIL983175 KSH983175 LCD983175 LLZ983175 LVV983175 MFR983175 MPN983175 MZJ983175 NJF983175 NTB983175 OCX983175 OMT983175 OWP983175 PGL983175 PQH983175 QAD983175 QJZ983175 QTV983175 RDR983175 RNN983175 RXJ983175 SHF983175 SRB983175 TAX983175 TKT983175 TUP983175 UEL983175 UOH983175 UYD983175 VHZ983175 VRV983175 WBR983175 WLN983175 WVJ983175" xr:uid="{2890B07C-1CA5-4F5B-8B96-A5A5B3F0DCA9}">
      <formula1>$B$187:$B$211</formula1>
    </dataValidation>
    <dataValidation type="list" allowBlank="1" showInputMessage="1" showErrorMessage="1" sqref="WVJ983045:WVJ983174 ST11:ST140 ACP11:ACP140 AML11:AML140 AWH11:AWH140 BGD11:BGD140 BPZ11:BPZ140 BZV11:BZV140 CJR11:CJR140 CTN11:CTN140 DDJ11:DDJ140 DNF11:DNF140 DXB11:DXB140 EGX11:EGX140 EQT11:EQT140 FAP11:FAP140 FKL11:FKL140 FUH11:FUH140 GED11:GED140 GNZ11:GNZ140 GXV11:GXV140 HHR11:HHR140 HRN11:HRN140 IBJ11:IBJ140 ILF11:ILF140 IVB11:IVB140 JEX11:JEX140 JOT11:JOT140 JYP11:JYP140 KIL11:KIL140 KSH11:KSH140 LCD11:LCD140 LLZ11:LLZ140 LVV11:LVV140 MFR11:MFR140 MPN11:MPN140 MZJ11:MZJ140 NJF11:NJF140 NTB11:NTB140 OCX11:OCX140 OMT11:OMT140 OWP11:OWP140 PGL11:PGL140 PQH11:PQH140 QAD11:QAD140 QJZ11:QJZ140 QTV11:QTV140 RDR11:RDR140 RNN11:RNN140 RXJ11:RXJ140 SHF11:SHF140 SRB11:SRB140 TAX11:TAX140 TKT11:TKT140 TUP11:TUP140 UEL11:UEL140 UOH11:UOH140 UYD11:UYD140 VHZ11:VHZ140 VRV11:VRV140 WBR11:WBR140 WLN11:WLN140 WVJ11:WVJ140 B65541:B65670 IX65541:IX65670 ST65541:ST65670 ACP65541:ACP65670 AML65541:AML65670 AWH65541:AWH65670 BGD65541:BGD65670 BPZ65541:BPZ65670 BZV65541:BZV65670 CJR65541:CJR65670 CTN65541:CTN65670 DDJ65541:DDJ65670 DNF65541:DNF65670 DXB65541:DXB65670 EGX65541:EGX65670 EQT65541:EQT65670 FAP65541:FAP65670 FKL65541:FKL65670 FUH65541:FUH65670 GED65541:GED65670 GNZ65541:GNZ65670 GXV65541:GXV65670 HHR65541:HHR65670 HRN65541:HRN65670 IBJ65541:IBJ65670 ILF65541:ILF65670 IVB65541:IVB65670 JEX65541:JEX65670 JOT65541:JOT65670 JYP65541:JYP65670 KIL65541:KIL65670 KSH65541:KSH65670 LCD65541:LCD65670 LLZ65541:LLZ65670 LVV65541:LVV65670 MFR65541:MFR65670 MPN65541:MPN65670 MZJ65541:MZJ65670 NJF65541:NJF65670 NTB65541:NTB65670 OCX65541:OCX65670 OMT65541:OMT65670 OWP65541:OWP65670 PGL65541:PGL65670 PQH65541:PQH65670 QAD65541:QAD65670 QJZ65541:QJZ65670 QTV65541:QTV65670 RDR65541:RDR65670 RNN65541:RNN65670 RXJ65541:RXJ65670 SHF65541:SHF65670 SRB65541:SRB65670 TAX65541:TAX65670 TKT65541:TKT65670 TUP65541:TUP65670 UEL65541:UEL65670 UOH65541:UOH65670 UYD65541:UYD65670 VHZ65541:VHZ65670 VRV65541:VRV65670 WBR65541:WBR65670 WLN65541:WLN65670 WVJ65541:WVJ65670 B131077:B131206 IX131077:IX131206 ST131077:ST131206 ACP131077:ACP131206 AML131077:AML131206 AWH131077:AWH131206 BGD131077:BGD131206 BPZ131077:BPZ131206 BZV131077:BZV131206 CJR131077:CJR131206 CTN131077:CTN131206 DDJ131077:DDJ131206 DNF131077:DNF131206 DXB131077:DXB131206 EGX131077:EGX131206 EQT131077:EQT131206 FAP131077:FAP131206 FKL131077:FKL131206 FUH131077:FUH131206 GED131077:GED131206 GNZ131077:GNZ131206 GXV131077:GXV131206 HHR131077:HHR131206 HRN131077:HRN131206 IBJ131077:IBJ131206 ILF131077:ILF131206 IVB131077:IVB131206 JEX131077:JEX131206 JOT131077:JOT131206 JYP131077:JYP131206 KIL131077:KIL131206 KSH131077:KSH131206 LCD131077:LCD131206 LLZ131077:LLZ131206 LVV131077:LVV131206 MFR131077:MFR131206 MPN131077:MPN131206 MZJ131077:MZJ131206 NJF131077:NJF131206 NTB131077:NTB131206 OCX131077:OCX131206 OMT131077:OMT131206 OWP131077:OWP131206 PGL131077:PGL131206 PQH131077:PQH131206 QAD131077:QAD131206 QJZ131077:QJZ131206 QTV131077:QTV131206 RDR131077:RDR131206 RNN131077:RNN131206 RXJ131077:RXJ131206 SHF131077:SHF131206 SRB131077:SRB131206 TAX131077:TAX131206 TKT131077:TKT131206 TUP131077:TUP131206 UEL131077:UEL131206 UOH131077:UOH131206 UYD131077:UYD131206 VHZ131077:VHZ131206 VRV131077:VRV131206 WBR131077:WBR131206 WLN131077:WLN131206 WVJ131077:WVJ131206 B196613:B196742 IX196613:IX196742 ST196613:ST196742 ACP196613:ACP196742 AML196613:AML196742 AWH196613:AWH196742 BGD196613:BGD196742 BPZ196613:BPZ196742 BZV196613:BZV196742 CJR196613:CJR196742 CTN196613:CTN196742 DDJ196613:DDJ196742 DNF196613:DNF196742 DXB196613:DXB196742 EGX196613:EGX196742 EQT196613:EQT196742 FAP196613:FAP196742 FKL196613:FKL196742 FUH196613:FUH196742 GED196613:GED196742 GNZ196613:GNZ196742 GXV196613:GXV196742 HHR196613:HHR196742 HRN196613:HRN196742 IBJ196613:IBJ196742 ILF196613:ILF196742 IVB196613:IVB196742 JEX196613:JEX196742 JOT196613:JOT196742 JYP196613:JYP196742 KIL196613:KIL196742 KSH196613:KSH196742 LCD196613:LCD196742 LLZ196613:LLZ196742 LVV196613:LVV196742 MFR196613:MFR196742 MPN196613:MPN196742 MZJ196613:MZJ196742 NJF196613:NJF196742 NTB196613:NTB196742 OCX196613:OCX196742 OMT196613:OMT196742 OWP196613:OWP196742 PGL196613:PGL196742 PQH196613:PQH196742 QAD196613:QAD196742 QJZ196613:QJZ196742 QTV196613:QTV196742 RDR196613:RDR196742 RNN196613:RNN196742 RXJ196613:RXJ196742 SHF196613:SHF196742 SRB196613:SRB196742 TAX196613:TAX196742 TKT196613:TKT196742 TUP196613:TUP196742 UEL196613:UEL196742 UOH196613:UOH196742 UYD196613:UYD196742 VHZ196613:VHZ196742 VRV196613:VRV196742 WBR196613:WBR196742 WLN196613:WLN196742 WVJ196613:WVJ196742 B262149:B262278 IX262149:IX262278 ST262149:ST262278 ACP262149:ACP262278 AML262149:AML262278 AWH262149:AWH262278 BGD262149:BGD262278 BPZ262149:BPZ262278 BZV262149:BZV262278 CJR262149:CJR262278 CTN262149:CTN262278 DDJ262149:DDJ262278 DNF262149:DNF262278 DXB262149:DXB262278 EGX262149:EGX262278 EQT262149:EQT262278 FAP262149:FAP262278 FKL262149:FKL262278 FUH262149:FUH262278 GED262149:GED262278 GNZ262149:GNZ262278 GXV262149:GXV262278 HHR262149:HHR262278 HRN262149:HRN262278 IBJ262149:IBJ262278 ILF262149:ILF262278 IVB262149:IVB262278 JEX262149:JEX262278 JOT262149:JOT262278 JYP262149:JYP262278 KIL262149:KIL262278 KSH262149:KSH262278 LCD262149:LCD262278 LLZ262149:LLZ262278 LVV262149:LVV262278 MFR262149:MFR262278 MPN262149:MPN262278 MZJ262149:MZJ262278 NJF262149:NJF262278 NTB262149:NTB262278 OCX262149:OCX262278 OMT262149:OMT262278 OWP262149:OWP262278 PGL262149:PGL262278 PQH262149:PQH262278 QAD262149:QAD262278 QJZ262149:QJZ262278 QTV262149:QTV262278 RDR262149:RDR262278 RNN262149:RNN262278 RXJ262149:RXJ262278 SHF262149:SHF262278 SRB262149:SRB262278 TAX262149:TAX262278 TKT262149:TKT262278 TUP262149:TUP262278 UEL262149:UEL262278 UOH262149:UOH262278 UYD262149:UYD262278 VHZ262149:VHZ262278 VRV262149:VRV262278 WBR262149:WBR262278 WLN262149:WLN262278 WVJ262149:WVJ262278 B327685:B327814 IX327685:IX327814 ST327685:ST327814 ACP327685:ACP327814 AML327685:AML327814 AWH327685:AWH327814 BGD327685:BGD327814 BPZ327685:BPZ327814 BZV327685:BZV327814 CJR327685:CJR327814 CTN327685:CTN327814 DDJ327685:DDJ327814 DNF327685:DNF327814 DXB327685:DXB327814 EGX327685:EGX327814 EQT327685:EQT327814 FAP327685:FAP327814 FKL327685:FKL327814 FUH327685:FUH327814 GED327685:GED327814 GNZ327685:GNZ327814 GXV327685:GXV327814 HHR327685:HHR327814 HRN327685:HRN327814 IBJ327685:IBJ327814 ILF327685:ILF327814 IVB327685:IVB327814 JEX327685:JEX327814 JOT327685:JOT327814 JYP327685:JYP327814 KIL327685:KIL327814 KSH327685:KSH327814 LCD327685:LCD327814 LLZ327685:LLZ327814 LVV327685:LVV327814 MFR327685:MFR327814 MPN327685:MPN327814 MZJ327685:MZJ327814 NJF327685:NJF327814 NTB327685:NTB327814 OCX327685:OCX327814 OMT327685:OMT327814 OWP327685:OWP327814 PGL327685:PGL327814 PQH327685:PQH327814 QAD327685:QAD327814 QJZ327685:QJZ327814 QTV327685:QTV327814 RDR327685:RDR327814 RNN327685:RNN327814 RXJ327685:RXJ327814 SHF327685:SHF327814 SRB327685:SRB327814 TAX327685:TAX327814 TKT327685:TKT327814 TUP327685:TUP327814 UEL327685:UEL327814 UOH327685:UOH327814 UYD327685:UYD327814 VHZ327685:VHZ327814 VRV327685:VRV327814 WBR327685:WBR327814 WLN327685:WLN327814 WVJ327685:WVJ327814 B393221:B393350 IX393221:IX393350 ST393221:ST393350 ACP393221:ACP393350 AML393221:AML393350 AWH393221:AWH393350 BGD393221:BGD393350 BPZ393221:BPZ393350 BZV393221:BZV393350 CJR393221:CJR393350 CTN393221:CTN393350 DDJ393221:DDJ393350 DNF393221:DNF393350 DXB393221:DXB393350 EGX393221:EGX393350 EQT393221:EQT393350 FAP393221:FAP393350 FKL393221:FKL393350 FUH393221:FUH393350 GED393221:GED393350 GNZ393221:GNZ393350 GXV393221:GXV393350 HHR393221:HHR393350 HRN393221:HRN393350 IBJ393221:IBJ393350 ILF393221:ILF393350 IVB393221:IVB393350 JEX393221:JEX393350 JOT393221:JOT393350 JYP393221:JYP393350 KIL393221:KIL393350 KSH393221:KSH393350 LCD393221:LCD393350 LLZ393221:LLZ393350 LVV393221:LVV393350 MFR393221:MFR393350 MPN393221:MPN393350 MZJ393221:MZJ393350 NJF393221:NJF393350 NTB393221:NTB393350 OCX393221:OCX393350 OMT393221:OMT393350 OWP393221:OWP393350 PGL393221:PGL393350 PQH393221:PQH393350 QAD393221:QAD393350 QJZ393221:QJZ393350 QTV393221:QTV393350 RDR393221:RDR393350 RNN393221:RNN393350 RXJ393221:RXJ393350 SHF393221:SHF393350 SRB393221:SRB393350 TAX393221:TAX393350 TKT393221:TKT393350 TUP393221:TUP393350 UEL393221:UEL393350 UOH393221:UOH393350 UYD393221:UYD393350 VHZ393221:VHZ393350 VRV393221:VRV393350 WBR393221:WBR393350 WLN393221:WLN393350 WVJ393221:WVJ393350 B458757:B458886 IX458757:IX458886 ST458757:ST458886 ACP458757:ACP458886 AML458757:AML458886 AWH458757:AWH458886 BGD458757:BGD458886 BPZ458757:BPZ458886 BZV458757:BZV458886 CJR458757:CJR458886 CTN458757:CTN458886 DDJ458757:DDJ458886 DNF458757:DNF458886 DXB458757:DXB458886 EGX458757:EGX458886 EQT458757:EQT458886 FAP458757:FAP458886 FKL458757:FKL458886 FUH458757:FUH458886 GED458757:GED458886 GNZ458757:GNZ458886 GXV458757:GXV458886 HHR458757:HHR458886 HRN458757:HRN458886 IBJ458757:IBJ458886 ILF458757:ILF458886 IVB458757:IVB458886 JEX458757:JEX458886 JOT458757:JOT458886 JYP458757:JYP458886 KIL458757:KIL458886 KSH458757:KSH458886 LCD458757:LCD458886 LLZ458757:LLZ458886 LVV458757:LVV458886 MFR458757:MFR458886 MPN458757:MPN458886 MZJ458757:MZJ458886 NJF458757:NJF458886 NTB458757:NTB458886 OCX458757:OCX458886 OMT458757:OMT458886 OWP458757:OWP458886 PGL458757:PGL458886 PQH458757:PQH458886 QAD458757:QAD458886 QJZ458757:QJZ458886 QTV458757:QTV458886 RDR458757:RDR458886 RNN458757:RNN458886 RXJ458757:RXJ458886 SHF458757:SHF458886 SRB458757:SRB458886 TAX458757:TAX458886 TKT458757:TKT458886 TUP458757:TUP458886 UEL458757:UEL458886 UOH458757:UOH458886 UYD458757:UYD458886 VHZ458757:VHZ458886 VRV458757:VRV458886 WBR458757:WBR458886 WLN458757:WLN458886 WVJ458757:WVJ458886 B524293:B524422 IX524293:IX524422 ST524293:ST524422 ACP524293:ACP524422 AML524293:AML524422 AWH524293:AWH524422 BGD524293:BGD524422 BPZ524293:BPZ524422 BZV524293:BZV524422 CJR524293:CJR524422 CTN524293:CTN524422 DDJ524293:DDJ524422 DNF524293:DNF524422 DXB524293:DXB524422 EGX524293:EGX524422 EQT524293:EQT524422 FAP524293:FAP524422 FKL524293:FKL524422 FUH524293:FUH524422 GED524293:GED524422 GNZ524293:GNZ524422 GXV524293:GXV524422 HHR524293:HHR524422 HRN524293:HRN524422 IBJ524293:IBJ524422 ILF524293:ILF524422 IVB524293:IVB524422 JEX524293:JEX524422 JOT524293:JOT524422 JYP524293:JYP524422 KIL524293:KIL524422 KSH524293:KSH524422 LCD524293:LCD524422 LLZ524293:LLZ524422 LVV524293:LVV524422 MFR524293:MFR524422 MPN524293:MPN524422 MZJ524293:MZJ524422 NJF524293:NJF524422 NTB524293:NTB524422 OCX524293:OCX524422 OMT524293:OMT524422 OWP524293:OWP524422 PGL524293:PGL524422 PQH524293:PQH524422 QAD524293:QAD524422 QJZ524293:QJZ524422 QTV524293:QTV524422 RDR524293:RDR524422 RNN524293:RNN524422 RXJ524293:RXJ524422 SHF524293:SHF524422 SRB524293:SRB524422 TAX524293:TAX524422 TKT524293:TKT524422 TUP524293:TUP524422 UEL524293:UEL524422 UOH524293:UOH524422 UYD524293:UYD524422 VHZ524293:VHZ524422 VRV524293:VRV524422 WBR524293:WBR524422 WLN524293:WLN524422 WVJ524293:WVJ524422 B589829:B589958 IX589829:IX589958 ST589829:ST589958 ACP589829:ACP589958 AML589829:AML589958 AWH589829:AWH589958 BGD589829:BGD589958 BPZ589829:BPZ589958 BZV589829:BZV589958 CJR589829:CJR589958 CTN589829:CTN589958 DDJ589829:DDJ589958 DNF589829:DNF589958 DXB589829:DXB589958 EGX589829:EGX589958 EQT589829:EQT589958 FAP589829:FAP589958 FKL589829:FKL589958 FUH589829:FUH589958 GED589829:GED589958 GNZ589829:GNZ589958 GXV589829:GXV589958 HHR589829:HHR589958 HRN589829:HRN589958 IBJ589829:IBJ589958 ILF589829:ILF589958 IVB589829:IVB589958 JEX589829:JEX589958 JOT589829:JOT589958 JYP589829:JYP589958 KIL589829:KIL589958 KSH589829:KSH589958 LCD589829:LCD589958 LLZ589829:LLZ589958 LVV589829:LVV589958 MFR589829:MFR589958 MPN589829:MPN589958 MZJ589829:MZJ589958 NJF589829:NJF589958 NTB589829:NTB589958 OCX589829:OCX589958 OMT589829:OMT589958 OWP589829:OWP589958 PGL589829:PGL589958 PQH589829:PQH589958 QAD589829:QAD589958 QJZ589829:QJZ589958 QTV589829:QTV589958 RDR589829:RDR589958 RNN589829:RNN589958 RXJ589829:RXJ589958 SHF589829:SHF589958 SRB589829:SRB589958 TAX589829:TAX589958 TKT589829:TKT589958 TUP589829:TUP589958 UEL589829:UEL589958 UOH589829:UOH589958 UYD589829:UYD589958 VHZ589829:VHZ589958 VRV589829:VRV589958 WBR589829:WBR589958 WLN589829:WLN589958 WVJ589829:WVJ589958 B655365:B655494 IX655365:IX655494 ST655365:ST655494 ACP655365:ACP655494 AML655365:AML655494 AWH655365:AWH655494 BGD655365:BGD655494 BPZ655365:BPZ655494 BZV655365:BZV655494 CJR655365:CJR655494 CTN655365:CTN655494 DDJ655365:DDJ655494 DNF655365:DNF655494 DXB655365:DXB655494 EGX655365:EGX655494 EQT655365:EQT655494 FAP655365:FAP655494 FKL655365:FKL655494 FUH655365:FUH655494 GED655365:GED655494 GNZ655365:GNZ655494 GXV655365:GXV655494 HHR655365:HHR655494 HRN655365:HRN655494 IBJ655365:IBJ655494 ILF655365:ILF655494 IVB655365:IVB655494 JEX655365:JEX655494 JOT655365:JOT655494 JYP655365:JYP655494 KIL655365:KIL655494 KSH655365:KSH655494 LCD655365:LCD655494 LLZ655365:LLZ655494 LVV655365:LVV655494 MFR655365:MFR655494 MPN655365:MPN655494 MZJ655365:MZJ655494 NJF655365:NJF655494 NTB655365:NTB655494 OCX655365:OCX655494 OMT655365:OMT655494 OWP655365:OWP655494 PGL655365:PGL655494 PQH655365:PQH655494 QAD655365:QAD655494 QJZ655365:QJZ655494 QTV655365:QTV655494 RDR655365:RDR655494 RNN655365:RNN655494 RXJ655365:RXJ655494 SHF655365:SHF655494 SRB655365:SRB655494 TAX655365:TAX655494 TKT655365:TKT655494 TUP655365:TUP655494 UEL655365:UEL655494 UOH655365:UOH655494 UYD655365:UYD655494 VHZ655365:VHZ655494 VRV655365:VRV655494 WBR655365:WBR655494 WLN655365:WLN655494 WVJ655365:WVJ655494 B720901:B721030 IX720901:IX721030 ST720901:ST721030 ACP720901:ACP721030 AML720901:AML721030 AWH720901:AWH721030 BGD720901:BGD721030 BPZ720901:BPZ721030 BZV720901:BZV721030 CJR720901:CJR721030 CTN720901:CTN721030 DDJ720901:DDJ721030 DNF720901:DNF721030 DXB720901:DXB721030 EGX720901:EGX721030 EQT720901:EQT721030 FAP720901:FAP721030 FKL720901:FKL721030 FUH720901:FUH721030 GED720901:GED721030 GNZ720901:GNZ721030 GXV720901:GXV721030 HHR720901:HHR721030 HRN720901:HRN721030 IBJ720901:IBJ721030 ILF720901:ILF721030 IVB720901:IVB721030 JEX720901:JEX721030 JOT720901:JOT721030 JYP720901:JYP721030 KIL720901:KIL721030 KSH720901:KSH721030 LCD720901:LCD721030 LLZ720901:LLZ721030 LVV720901:LVV721030 MFR720901:MFR721030 MPN720901:MPN721030 MZJ720901:MZJ721030 NJF720901:NJF721030 NTB720901:NTB721030 OCX720901:OCX721030 OMT720901:OMT721030 OWP720901:OWP721030 PGL720901:PGL721030 PQH720901:PQH721030 QAD720901:QAD721030 QJZ720901:QJZ721030 QTV720901:QTV721030 RDR720901:RDR721030 RNN720901:RNN721030 RXJ720901:RXJ721030 SHF720901:SHF721030 SRB720901:SRB721030 TAX720901:TAX721030 TKT720901:TKT721030 TUP720901:TUP721030 UEL720901:UEL721030 UOH720901:UOH721030 UYD720901:UYD721030 VHZ720901:VHZ721030 VRV720901:VRV721030 WBR720901:WBR721030 WLN720901:WLN721030 WVJ720901:WVJ721030 B786437:B786566 IX786437:IX786566 ST786437:ST786566 ACP786437:ACP786566 AML786437:AML786566 AWH786437:AWH786566 BGD786437:BGD786566 BPZ786437:BPZ786566 BZV786437:BZV786566 CJR786437:CJR786566 CTN786437:CTN786566 DDJ786437:DDJ786566 DNF786437:DNF786566 DXB786437:DXB786566 EGX786437:EGX786566 EQT786437:EQT786566 FAP786437:FAP786566 FKL786437:FKL786566 FUH786437:FUH786566 GED786437:GED786566 GNZ786437:GNZ786566 GXV786437:GXV786566 HHR786437:HHR786566 HRN786437:HRN786566 IBJ786437:IBJ786566 ILF786437:ILF786566 IVB786437:IVB786566 JEX786437:JEX786566 JOT786437:JOT786566 JYP786437:JYP786566 KIL786437:KIL786566 KSH786437:KSH786566 LCD786437:LCD786566 LLZ786437:LLZ786566 LVV786437:LVV786566 MFR786437:MFR786566 MPN786437:MPN786566 MZJ786437:MZJ786566 NJF786437:NJF786566 NTB786437:NTB786566 OCX786437:OCX786566 OMT786437:OMT786566 OWP786437:OWP786566 PGL786437:PGL786566 PQH786437:PQH786566 QAD786437:QAD786566 QJZ786437:QJZ786566 QTV786437:QTV786566 RDR786437:RDR786566 RNN786437:RNN786566 RXJ786437:RXJ786566 SHF786437:SHF786566 SRB786437:SRB786566 TAX786437:TAX786566 TKT786437:TKT786566 TUP786437:TUP786566 UEL786437:UEL786566 UOH786437:UOH786566 UYD786437:UYD786566 VHZ786437:VHZ786566 VRV786437:VRV786566 WBR786437:WBR786566 WLN786437:WLN786566 WVJ786437:WVJ786566 B851973:B852102 IX851973:IX852102 ST851973:ST852102 ACP851973:ACP852102 AML851973:AML852102 AWH851973:AWH852102 BGD851973:BGD852102 BPZ851973:BPZ852102 BZV851973:BZV852102 CJR851973:CJR852102 CTN851973:CTN852102 DDJ851973:DDJ852102 DNF851973:DNF852102 DXB851973:DXB852102 EGX851973:EGX852102 EQT851973:EQT852102 FAP851973:FAP852102 FKL851973:FKL852102 FUH851973:FUH852102 GED851973:GED852102 GNZ851973:GNZ852102 GXV851973:GXV852102 HHR851973:HHR852102 HRN851973:HRN852102 IBJ851973:IBJ852102 ILF851973:ILF852102 IVB851973:IVB852102 JEX851973:JEX852102 JOT851973:JOT852102 JYP851973:JYP852102 KIL851973:KIL852102 KSH851973:KSH852102 LCD851973:LCD852102 LLZ851973:LLZ852102 LVV851973:LVV852102 MFR851973:MFR852102 MPN851973:MPN852102 MZJ851973:MZJ852102 NJF851973:NJF852102 NTB851973:NTB852102 OCX851973:OCX852102 OMT851973:OMT852102 OWP851973:OWP852102 PGL851973:PGL852102 PQH851973:PQH852102 QAD851973:QAD852102 QJZ851973:QJZ852102 QTV851973:QTV852102 RDR851973:RDR852102 RNN851973:RNN852102 RXJ851973:RXJ852102 SHF851973:SHF852102 SRB851973:SRB852102 TAX851973:TAX852102 TKT851973:TKT852102 TUP851973:TUP852102 UEL851973:UEL852102 UOH851973:UOH852102 UYD851973:UYD852102 VHZ851973:VHZ852102 VRV851973:VRV852102 WBR851973:WBR852102 WLN851973:WLN852102 WVJ851973:WVJ852102 B917509:B917638 IX917509:IX917638 ST917509:ST917638 ACP917509:ACP917638 AML917509:AML917638 AWH917509:AWH917638 BGD917509:BGD917638 BPZ917509:BPZ917638 BZV917509:BZV917638 CJR917509:CJR917638 CTN917509:CTN917638 DDJ917509:DDJ917638 DNF917509:DNF917638 DXB917509:DXB917638 EGX917509:EGX917638 EQT917509:EQT917638 FAP917509:FAP917638 FKL917509:FKL917638 FUH917509:FUH917638 GED917509:GED917638 GNZ917509:GNZ917638 GXV917509:GXV917638 HHR917509:HHR917638 HRN917509:HRN917638 IBJ917509:IBJ917638 ILF917509:ILF917638 IVB917509:IVB917638 JEX917509:JEX917638 JOT917509:JOT917638 JYP917509:JYP917638 KIL917509:KIL917638 KSH917509:KSH917638 LCD917509:LCD917638 LLZ917509:LLZ917638 LVV917509:LVV917638 MFR917509:MFR917638 MPN917509:MPN917638 MZJ917509:MZJ917638 NJF917509:NJF917638 NTB917509:NTB917638 OCX917509:OCX917638 OMT917509:OMT917638 OWP917509:OWP917638 PGL917509:PGL917638 PQH917509:PQH917638 QAD917509:QAD917638 QJZ917509:QJZ917638 QTV917509:QTV917638 RDR917509:RDR917638 RNN917509:RNN917638 RXJ917509:RXJ917638 SHF917509:SHF917638 SRB917509:SRB917638 TAX917509:TAX917638 TKT917509:TKT917638 TUP917509:TUP917638 UEL917509:UEL917638 UOH917509:UOH917638 UYD917509:UYD917638 VHZ917509:VHZ917638 VRV917509:VRV917638 WBR917509:WBR917638 WLN917509:WLN917638 WVJ917509:WVJ917638 B983045:B983174 IX983045:IX983174 ST983045:ST983174 ACP983045:ACP983174 AML983045:AML983174 AWH983045:AWH983174 BGD983045:BGD983174 BPZ983045:BPZ983174 BZV983045:BZV983174 CJR983045:CJR983174 CTN983045:CTN983174 DDJ983045:DDJ983174 DNF983045:DNF983174 DXB983045:DXB983174 EGX983045:EGX983174 EQT983045:EQT983174 FAP983045:FAP983174 FKL983045:FKL983174 FUH983045:FUH983174 GED983045:GED983174 GNZ983045:GNZ983174 GXV983045:GXV983174 HHR983045:HHR983174 HRN983045:HRN983174 IBJ983045:IBJ983174 ILF983045:ILF983174 IVB983045:IVB983174 JEX983045:JEX983174 JOT983045:JOT983174 JYP983045:JYP983174 KIL983045:KIL983174 KSH983045:KSH983174 LCD983045:LCD983174 LLZ983045:LLZ983174 LVV983045:LVV983174 MFR983045:MFR983174 MPN983045:MPN983174 MZJ983045:MZJ983174 NJF983045:NJF983174 NTB983045:NTB983174 OCX983045:OCX983174 OMT983045:OMT983174 OWP983045:OWP983174 PGL983045:PGL983174 PQH983045:PQH983174 QAD983045:QAD983174 QJZ983045:QJZ983174 QTV983045:QTV983174 RDR983045:RDR983174 RNN983045:RNN983174 RXJ983045:RXJ983174 SHF983045:SHF983174 SRB983045:SRB983174 TAX983045:TAX983174 TKT983045:TKT983174 TUP983045:TUP983174 UEL983045:UEL983174 UOH983045:UOH983174 UYD983045:UYD983174 VHZ983045:VHZ983174 VRV983045:VRV983174 WBR983045:WBR983174 WLN983045:WLN983174 IX11:IX140" xr:uid="{9753797B-2A22-48E2-B1AB-FB5F1652EFC7}">
      <formula1>$B$188:$B$240</formula1>
    </dataValidation>
  </dataValidations>
  <pageMargins left="0.7" right="0.7" top="0.75" bottom="0.75" header="0.3" footer="0.3"/>
  <pageSetup scale="75" orientation="landscape" r:id="rId1"/>
  <headerFooter>
    <oddHeader>&amp;RCONFIDENTIAL</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54EEA6-2FC3-448A-B69D-72898BFF41E5}">
  <dimension ref="A1:S266"/>
  <sheetViews>
    <sheetView showGridLines="0" zoomScaleNormal="100" workbookViewId="0">
      <pane ySplit="9" topLeftCell="A10" activePane="bottomLeft" state="frozen"/>
      <selection pane="bottomLeft"/>
    </sheetView>
  </sheetViews>
  <sheetFormatPr defaultColWidth="9.1796875" defaultRowHeight="14.5" x14ac:dyDescent="0.35"/>
  <cols>
    <col min="1" max="1" width="5.453125" style="15" customWidth="1"/>
    <col min="2" max="2" width="43.26953125" style="15" customWidth="1"/>
    <col min="3" max="3" width="35.81640625" style="15" customWidth="1"/>
    <col min="4" max="4" width="21" style="15" customWidth="1"/>
    <col min="5" max="5" width="24.54296875" style="15" customWidth="1"/>
    <col min="6" max="6" width="27.1796875" style="15" customWidth="1"/>
    <col min="7" max="7" width="36.81640625" style="15" customWidth="1"/>
    <col min="8" max="9" width="13.81640625" style="15" customWidth="1"/>
    <col min="10" max="21" width="12" style="15" customWidth="1"/>
    <col min="22" max="256" width="9.1796875" style="15"/>
    <col min="257" max="257" width="5.453125" style="15" customWidth="1"/>
    <col min="258" max="258" width="41.453125" style="15" customWidth="1"/>
    <col min="259" max="259" width="35.81640625" style="15" customWidth="1"/>
    <col min="260" max="260" width="21" style="15" customWidth="1"/>
    <col min="261" max="261" width="24.54296875" style="15" customWidth="1"/>
    <col min="262" max="262" width="27.1796875" style="15" customWidth="1"/>
    <col min="263" max="263" width="36.81640625" style="15" customWidth="1"/>
    <col min="264" max="265" width="13.81640625" style="15" customWidth="1"/>
    <col min="266" max="277" width="12" style="15" customWidth="1"/>
    <col min="278" max="512" width="9.1796875" style="15"/>
    <col min="513" max="513" width="5.453125" style="15" customWidth="1"/>
    <col min="514" max="514" width="41.453125" style="15" customWidth="1"/>
    <col min="515" max="515" width="35.81640625" style="15" customWidth="1"/>
    <col min="516" max="516" width="21" style="15" customWidth="1"/>
    <col min="517" max="517" width="24.54296875" style="15" customWidth="1"/>
    <col min="518" max="518" width="27.1796875" style="15" customWidth="1"/>
    <col min="519" max="519" width="36.81640625" style="15" customWidth="1"/>
    <col min="520" max="521" width="13.81640625" style="15" customWidth="1"/>
    <col min="522" max="533" width="12" style="15" customWidth="1"/>
    <col min="534" max="768" width="9.1796875" style="15"/>
    <col min="769" max="769" width="5.453125" style="15" customWidth="1"/>
    <col min="770" max="770" width="41.453125" style="15" customWidth="1"/>
    <col min="771" max="771" width="35.81640625" style="15" customWidth="1"/>
    <col min="772" max="772" width="21" style="15" customWidth="1"/>
    <col min="773" max="773" width="24.54296875" style="15" customWidth="1"/>
    <col min="774" max="774" width="27.1796875" style="15" customWidth="1"/>
    <col min="775" max="775" width="36.81640625" style="15" customWidth="1"/>
    <col min="776" max="777" width="13.81640625" style="15" customWidth="1"/>
    <col min="778" max="789" width="12" style="15" customWidth="1"/>
    <col min="790" max="1024" width="9.1796875" style="15"/>
    <col min="1025" max="1025" width="5.453125" style="15" customWidth="1"/>
    <col min="1026" max="1026" width="41.453125" style="15" customWidth="1"/>
    <col min="1027" max="1027" width="35.81640625" style="15" customWidth="1"/>
    <col min="1028" max="1028" width="21" style="15" customWidth="1"/>
    <col min="1029" max="1029" width="24.54296875" style="15" customWidth="1"/>
    <col min="1030" max="1030" width="27.1796875" style="15" customWidth="1"/>
    <col min="1031" max="1031" width="36.81640625" style="15" customWidth="1"/>
    <col min="1032" max="1033" width="13.81640625" style="15" customWidth="1"/>
    <col min="1034" max="1045" width="12" style="15" customWidth="1"/>
    <col min="1046" max="1280" width="9.1796875" style="15"/>
    <col min="1281" max="1281" width="5.453125" style="15" customWidth="1"/>
    <col min="1282" max="1282" width="41.453125" style="15" customWidth="1"/>
    <col min="1283" max="1283" width="35.81640625" style="15" customWidth="1"/>
    <col min="1284" max="1284" width="21" style="15" customWidth="1"/>
    <col min="1285" max="1285" width="24.54296875" style="15" customWidth="1"/>
    <col min="1286" max="1286" width="27.1796875" style="15" customWidth="1"/>
    <col min="1287" max="1287" width="36.81640625" style="15" customWidth="1"/>
    <col min="1288" max="1289" width="13.81640625" style="15" customWidth="1"/>
    <col min="1290" max="1301" width="12" style="15" customWidth="1"/>
    <col min="1302" max="1536" width="9.1796875" style="15"/>
    <col min="1537" max="1537" width="5.453125" style="15" customWidth="1"/>
    <col min="1538" max="1538" width="41.453125" style="15" customWidth="1"/>
    <col min="1539" max="1539" width="35.81640625" style="15" customWidth="1"/>
    <col min="1540" max="1540" width="21" style="15" customWidth="1"/>
    <col min="1541" max="1541" width="24.54296875" style="15" customWidth="1"/>
    <col min="1542" max="1542" width="27.1796875" style="15" customWidth="1"/>
    <col min="1543" max="1543" width="36.81640625" style="15" customWidth="1"/>
    <col min="1544" max="1545" width="13.81640625" style="15" customWidth="1"/>
    <col min="1546" max="1557" width="12" style="15" customWidth="1"/>
    <col min="1558" max="1792" width="9.1796875" style="15"/>
    <col min="1793" max="1793" width="5.453125" style="15" customWidth="1"/>
    <col min="1794" max="1794" width="41.453125" style="15" customWidth="1"/>
    <col min="1795" max="1795" width="35.81640625" style="15" customWidth="1"/>
    <col min="1796" max="1796" width="21" style="15" customWidth="1"/>
    <col min="1797" max="1797" width="24.54296875" style="15" customWidth="1"/>
    <col min="1798" max="1798" width="27.1796875" style="15" customWidth="1"/>
    <col min="1799" max="1799" width="36.81640625" style="15" customWidth="1"/>
    <col min="1800" max="1801" width="13.81640625" style="15" customWidth="1"/>
    <col min="1802" max="1813" width="12" style="15" customWidth="1"/>
    <col min="1814" max="2048" width="9.1796875" style="15"/>
    <col min="2049" max="2049" width="5.453125" style="15" customWidth="1"/>
    <col min="2050" max="2050" width="41.453125" style="15" customWidth="1"/>
    <col min="2051" max="2051" width="35.81640625" style="15" customWidth="1"/>
    <col min="2052" max="2052" width="21" style="15" customWidth="1"/>
    <col min="2053" max="2053" width="24.54296875" style="15" customWidth="1"/>
    <col min="2054" max="2054" width="27.1796875" style="15" customWidth="1"/>
    <col min="2055" max="2055" width="36.81640625" style="15" customWidth="1"/>
    <col min="2056" max="2057" width="13.81640625" style="15" customWidth="1"/>
    <col min="2058" max="2069" width="12" style="15" customWidth="1"/>
    <col min="2070" max="2304" width="9.1796875" style="15"/>
    <col min="2305" max="2305" width="5.453125" style="15" customWidth="1"/>
    <col min="2306" max="2306" width="41.453125" style="15" customWidth="1"/>
    <col min="2307" max="2307" width="35.81640625" style="15" customWidth="1"/>
    <col min="2308" max="2308" width="21" style="15" customWidth="1"/>
    <col min="2309" max="2309" width="24.54296875" style="15" customWidth="1"/>
    <col min="2310" max="2310" width="27.1796875" style="15" customWidth="1"/>
    <col min="2311" max="2311" width="36.81640625" style="15" customWidth="1"/>
    <col min="2312" max="2313" width="13.81640625" style="15" customWidth="1"/>
    <col min="2314" max="2325" width="12" style="15" customWidth="1"/>
    <col min="2326" max="2560" width="9.1796875" style="15"/>
    <col min="2561" max="2561" width="5.453125" style="15" customWidth="1"/>
    <col min="2562" max="2562" width="41.453125" style="15" customWidth="1"/>
    <col min="2563" max="2563" width="35.81640625" style="15" customWidth="1"/>
    <col min="2564" max="2564" width="21" style="15" customWidth="1"/>
    <col min="2565" max="2565" width="24.54296875" style="15" customWidth="1"/>
    <col min="2566" max="2566" width="27.1796875" style="15" customWidth="1"/>
    <col min="2567" max="2567" width="36.81640625" style="15" customWidth="1"/>
    <col min="2568" max="2569" width="13.81640625" style="15" customWidth="1"/>
    <col min="2570" max="2581" width="12" style="15" customWidth="1"/>
    <col min="2582" max="2816" width="9.1796875" style="15"/>
    <col min="2817" max="2817" width="5.453125" style="15" customWidth="1"/>
    <col min="2818" max="2818" width="41.453125" style="15" customWidth="1"/>
    <col min="2819" max="2819" width="35.81640625" style="15" customWidth="1"/>
    <col min="2820" max="2820" width="21" style="15" customWidth="1"/>
    <col min="2821" max="2821" width="24.54296875" style="15" customWidth="1"/>
    <col min="2822" max="2822" width="27.1796875" style="15" customWidth="1"/>
    <col min="2823" max="2823" width="36.81640625" style="15" customWidth="1"/>
    <col min="2824" max="2825" width="13.81640625" style="15" customWidth="1"/>
    <col min="2826" max="2837" width="12" style="15" customWidth="1"/>
    <col min="2838" max="3072" width="9.1796875" style="15"/>
    <col min="3073" max="3073" width="5.453125" style="15" customWidth="1"/>
    <col min="3074" max="3074" width="41.453125" style="15" customWidth="1"/>
    <col min="3075" max="3075" width="35.81640625" style="15" customWidth="1"/>
    <col min="3076" max="3076" width="21" style="15" customWidth="1"/>
    <col min="3077" max="3077" width="24.54296875" style="15" customWidth="1"/>
    <col min="3078" max="3078" width="27.1796875" style="15" customWidth="1"/>
    <col min="3079" max="3079" width="36.81640625" style="15" customWidth="1"/>
    <col min="3080" max="3081" width="13.81640625" style="15" customWidth="1"/>
    <col min="3082" max="3093" width="12" style="15" customWidth="1"/>
    <col min="3094" max="3328" width="9.1796875" style="15"/>
    <col min="3329" max="3329" width="5.453125" style="15" customWidth="1"/>
    <col min="3330" max="3330" width="41.453125" style="15" customWidth="1"/>
    <col min="3331" max="3331" width="35.81640625" style="15" customWidth="1"/>
    <col min="3332" max="3332" width="21" style="15" customWidth="1"/>
    <col min="3333" max="3333" width="24.54296875" style="15" customWidth="1"/>
    <col min="3334" max="3334" width="27.1796875" style="15" customWidth="1"/>
    <col min="3335" max="3335" width="36.81640625" style="15" customWidth="1"/>
    <col min="3336" max="3337" width="13.81640625" style="15" customWidth="1"/>
    <col min="3338" max="3349" width="12" style="15" customWidth="1"/>
    <col min="3350" max="3584" width="9.1796875" style="15"/>
    <col min="3585" max="3585" width="5.453125" style="15" customWidth="1"/>
    <col min="3586" max="3586" width="41.453125" style="15" customWidth="1"/>
    <col min="3587" max="3587" width="35.81640625" style="15" customWidth="1"/>
    <col min="3588" max="3588" width="21" style="15" customWidth="1"/>
    <col min="3589" max="3589" width="24.54296875" style="15" customWidth="1"/>
    <col min="3590" max="3590" width="27.1796875" style="15" customWidth="1"/>
    <col min="3591" max="3591" width="36.81640625" style="15" customWidth="1"/>
    <col min="3592" max="3593" width="13.81640625" style="15" customWidth="1"/>
    <col min="3594" max="3605" width="12" style="15" customWidth="1"/>
    <col min="3606" max="3840" width="9.1796875" style="15"/>
    <col min="3841" max="3841" width="5.453125" style="15" customWidth="1"/>
    <col min="3842" max="3842" width="41.453125" style="15" customWidth="1"/>
    <col min="3843" max="3843" width="35.81640625" style="15" customWidth="1"/>
    <col min="3844" max="3844" width="21" style="15" customWidth="1"/>
    <col min="3845" max="3845" width="24.54296875" style="15" customWidth="1"/>
    <col min="3846" max="3846" width="27.1796875" style="15" customWidth="1"/>
    <col min="3847" max="3847" width="36.81640625" style="15" customWidth="1"/>
    <col min="3848" max="3849" width="13.81640625" style="15" customWidth="1"/>
    <col min="3850" max="3861" width="12" style="15" customWidth="1"/>
    <col min="3862" max="4096" width="9.1796875" style="15"/>
    <col min="4097" max="4097" width="5.453125" style="15" customWidth="1"/>
    <col min="4098" max="4098" width="41.453125" style="15" customWidth="1"/>
    <col min="4099" max="4099" width="35.81640625" style="15" customWidth="1"/>
    <col min="4100" max="4100" width="21" style="15" customWidth="1"/>
    <col min="4101" max="4101" width="24.54296875" style="15" customWidth="1"/>
    <col min="4102" max="4102" width="27.1796875" style="15" customWidth="1"/>
    <col min="4103" max="4103" width="36.81640625" style="15" customWidth="1"/>
    <col min="4104" max="4105" width="13.81640625" style="15" customWidth="1"/>
    <col min="4106" max="4117" width="12" style="15" customWidth="1"/>
    <col min="4118" max="4352" width="9.1796875" style="15"/>
    <col min="4353" max="4353" width="5.453125" style="15" customWidth="1"/>
    <col min="4354" max="4354" width="41.453125" style="15" customWidth="1"/>
    <col min="4355" max="4355" width="35.81640625" style="15" customWidth="1"/>
    <col min="4356" max="4356" width="21" style="15" customWidth="1"/>
    <col min="4357" max="4357" width="24.54296875" style="15" customWidth="1"/>
    <col min="4358" max="4358" width="27.1796875" style="15" customWidth="1"/>
    <col min="4359" max="4359" width="36.81640625" style="15" customWidth="1"/>
    <col min="4360" max="4361" width="13.81640625" style="15" customWidth="1"/>
    <col min="4362" max="4373" width="12" style="15" customWidth="1"/>
    <col min="4374" max="4608" width="9.1796875" style="15"/>
    <col min="4609" max="4609" width="5.453125" style="15" customWidth="1"/>
    <col min="4610" max="4610" width="41.453125" style="15" customWidth="1"/>
    <col min="4611" max="4611" width="35.81640625" style="15" customWidth="1"/>
    <col min="4612" max="4612" width="21" style="15" customWidth="1"/>
    <col min="4613" max="4613" width="24.54296875" style="15" customWidth="1"/>
    <col min="4614" max="4614" width="27.1796875" style="15" customWidth="1"/>
    <col min="4615" max="4615" width="36.81640625" style="15" customWidth="1"/>
    <col min="4616" max="4617" width="13.81640625" style="15" customWidth="1"/>
    <col min="4618" max="4629" width="12" style="15" customWidth="1"/>
    <col min="4630" max="4864" width="9.1796875" style="15"/>
    <col min="4865" max="4865" width="5.453125" style="15" customWidth="1"/>
    <col min="4866" max="4866" width="41.453125" style="15" customWidth="1"/>
    <col min="4867" max="4867" width="35.81640625" style="15" customWidth="1"/>
    <col min="4868" max="4868" width="21" style="15" customWidth="1"/>
    <col min="4869" max="4869" width="24.54296875" style="15" customWidth="1"/>
    <col min="4870" max="4870" width="27.1796875" style="15" customWidth="1"/>
    <col min="4871" max="4871" width="36.81640625" style="15" customWidth="1"/>
    <col min="4872" max="4873" width="13.81640625" style="15" customWidth="1"/>
    <col min="4874" max="4885" width="12" style="15" customWidth="1"/>
    <col min="4886" max="5120" width="9.1796875" style="15"/>
    <col min="5121" max="5121" width="5.453125" style="15" customWidth="1"/>
    <col min="5122" max="5122" width="41.453125" style="15" customWidth="1"/>
    <col min="5123" max="5123" width="35.81640625" style="15" customWidth="1"/>
    <col min="5124" max="5124" width="21" style="15" customWidth="1"/>
    <col min="5125" max="5125" width="24.54296875" style="15" customWidth="1"/>
    <col min="5126" max="5126" width="27.1796875" style="15" customWidth="1"/>
    <col min="5127" max="5127" width="36.81640625" style="15" customWidth="1"/>
    <col min="5128" max="5129" width="13.81640625" style="15" customWidth="1"/>
    <col min="5130" max="5141" width="12" style="15" customWidth="1"/>
    <col min="5142" max="5376" width="9.1796875" style="15"/>
    <col min="5377" max="5377" width="5.453125" style="15" customWidth="1"/>
    <col min="5378" max="5378" width="41.453125" style="15" customWidth="1"/>
    <col min="5379" max="5379" width="35.81640625" style="15" customWidth="1"/>
    <col min="5380" max="5380" width="21" style="15" customWidth="1"/>
    <col min="5381" max="5381" width="24.54296875" style="15" customWidth="1"/>
    <col min="5382" max="5382" width="27.1796875" style="15" customWidth="1"/>
    <col min="5383" max="5383" width="36.81640625" style="15" customWidth="1"/>
    <col min="5384" max="5385" width="13.81640625" style="15" customWidth="1"/>
    <col min="5386" max="5397" width="12" style="15" customWidth="1"/>
    <col min="5398" max="5632" width="9.1796875" style="15"/>
    <col min="5633" max="5633" width="5.453125" style="15" customWidth="1"/>
    <col min="5634" max="5634" width="41.453125" style="15" customWidth="1"/>
    <col min="5635" max="5635" width="35.81640625" style="15" customWidth="1"/>
    <col min="5636" max="5636" width="21" style="15" customWidth="1"/>
    <col min="5637" max="5637" width="24.54296875" style="15" customWidth="1"/>
    <col min="5638" max="5638" width="27.1796875" style="15" customWidth="1"/>
    <col min="5639" max="5639" width="36.81640625" style="15" customWidth="1"/>
    <col min="5640" max="5641" width="13.81640625" style="15" customWidth="1"/>
    <col min="5642" max="5653" width="12" style="15" customWidth="1"/>
    <col min="5654" max="5888" width="9.1796875" style="15"/>
    <col min="5889" max="5889" width="5.453125" style="15" customWidth="1"/>
    <col min="5890" max="5890" width="41.453125" style="15" customWidth="1"/>
    <col min="5891" max="5891" width="35.81640625" style="15" customWidth="1"/>
    <col min="5892" max="5892" width="21" style="15" customWidth="1"/>
    <col min="5893" max="5893" width="24.54296875" style="15" customWidth="1"/>
    <col min="5894" max="5894" width="27.1796875" style="15" customWidth="1"/>
    <col min="5895" max="5895" width="36.81640625" style="15" customWidth="1"/>
    <col min="5896" max="5897" width="13.81640625" style="15" customWidth="1"/>
    <col min="5898" max="5909" width="12" style="15" customWidth="1"/>
    <col min="5910" max="6144" width="9.1796875" style="15"/>
    <col min="6145" max="6145" width="5.453125" style="15" customWidth="1"/>
    <col min="6146" max="6146" width="41.453125" style="15" customWidth="1"/>
    <col min="6147" max="6147" width="35.81640625" style="15" customWidth="1"/>
    <col min="6148" max="6148" width="21" style="15" customWidth="1"/>
    <col min="6149" max="6149" width="24.54296875" style="15" customWidth="1"/>
    <col min="6150" max="6150" width="27.1796875" style="15" customWidth="1"/>
    <col min="6151" max="6151" width="36.81640625" style="15" customWidth="1"/>
    <col min="6152" max="6153" width="13.81640625" style="15" customWidth="1"/>
    <col min="6154" max="6165" width="12" style="15" customWidth="1"/>
    <col min="6166" max="6400" width="9.1796875" style="15"/>
    <col min="6401" max="6401" width="5.453125" style="15" customWidth="1"/>
    <col min="6402" max="6402" width="41.453125" style="15" customWidth="1"/>
    <col min="6403" max="6403" width="35.81640625" style="15" customWidth="1"/>
    <col min="6404" max="6404" width="21" style="15" customWidth="1"/>
    <col min="6405" max="6405" width="24.54296875" style="15" customWidth="1"/>
    <col min="6406" max="6406" width="27.1796875" style="15" customWidth="1"/>
    <col min="6407" max="6407" width="36.81640625" style="15" customWidth="1"/>
    <col min="6408" max="6409" width="13.81640625" style="15" customWidth="1"/>
    <col min="6410" max="6421" width="12" style="15" customWidth="1"/>
    <col min="6422" max="6656" width="9.1796875" style="15"/>
    <col min="6657" max="6657" width="5.453125" style="15" customWidth="1"/>
    <col min="6658" max="6658" width="41.453125" style="15" customWidth="1"/>
    <col min="6659" max="6659" width="35.81640625" style="15" customWidth="1"/>
    <col min="6660" max="6660" width="21" style="15" customWidth="1"/>
    <col min="6661" max="6661" width="24.54296875" style="15" customWidth="1"/>
    <col min="6662" max="6662" width="27.1796875" style="15" customWidth="1"/>
    <col min="6663" max="6663" width="36.81640625" style="15" customWidth="1"/>
    <col min="6664" max="6665" width="13.81640625" style="15" customWidth="1"/>
    <col min="6666" max="6677" width="12" style="15" customWidth="1"/>
    <col min="6678" max="6912" width="9.1796875" style="15"/>
    <col min="6913" max="6913" width="5.453125" style="15" customWidth="1"/>
    <col min="6914" max="6914" width="41.453125" style="15" customWidth="1"/>
    <col min="6915" max="6915" width="35.81640625" style="15" customWidth="1"/>
    <col min="6916" max="6916" width="21" style="15" customWidth="1"/>
    <col min="6917" max="6917" width="24.54296875" style="15" customWidth="1"/>
    <col min="6918" max="6918" width="27.1796875" style="15" customWidth="1"/>
    <col min="6919" max="6919" width="36.81640625" style="15" customWidth="1"/>
    <col min="6920" max="6921" width="13.81640625" style="15" customWidth="1"/>
    <col min="6922" max="6933" width="12" style="15" customWidth="1"/>
    <col min="6934" max="7168" width="9.1796875" style="15"/>
    <col min="7169" max="7169" width="5.453125" style="15" customWidth="1"/>
    <col min="7170" max="7170" width="41.453125" style="15" customWidth="1"/>
    <col min="7171" max="7171" width="35.81640625" style="15" customWidth="1"/>
    <col min="7172" max="7172" width="21" style="15" customWidth="1"/>
    <col min="7173" max="7173" width="24.54296875" style="15" customWidth="1"/>
    <col min="7174" max="7174" width="27.1796875" style="15" customWidth="1"/>
    <col min="7175" max="7175" width="36.81640625" style="15" customWidth="1"/>
    <col min="7176" max="7177" width="13.81640625" style="15" customWidth="1"/>
    <col min="7178" max="7189" width="12" style="15" customWidth="1"/>
    <col min="7190" max="7424" width="9.1796875" style="15"/>
    <col min="7425" max="7425" width="5.453125" style="15" customWidth="1"/>
    <col min="7426" max="7426" width="41.453125" style="15" customWidth="1"/>
    <col min="7427" max="7427" width="35.81640625" style="15" customWidth="1"/>
    <col min="7428" max="7428" width="21" style="15" customWidth="1"/>
    <col min="7429" max="7429" width="24.54296875" style="15" customWidth="1"/>
    <col min="7430" max="7430" width="27.1796875" style="15" customWidth="1"/>
    <col min="7431" max="7431" width="36.81640625" style="15" customWidth="1"/>
    <col min="7432" max="7433" width="13.81640625" style="15" customWidth="1"/>
    <col min="7434" max="7445" width="12" style="15" customWidth="1"/>
    <col min="7446" max="7680" width="9.1796875" style="15"/>
    <col min="7681" max="7681" width="5.453125" style="15" customWidth="1"/>
    <col min="7682" max="7682" width="41.453125" style="15" customWidth="1"/>
    <col min="7683" max="7683" width="35.81640625" style="15" customWidth="1"/>
    <col min="7684" max="7684" width="21" style="15" customWidth="1"/>
    <col min="7685" max="7685" width="24.54296875" style="15" customWidth="1"/>
    <col min="7686" max="7686" width="27.1796875" style="15" customWidth="1"/>
    <col min="7687" max="7687" width="36.81640625" style="15" customWidth="1"/>
    <col min="7688" max="7689" width="13.81640625" style="15" customWidth="1"/>
    <col min="7690" max="7701" width="12" style="15" customWidth="1"/>
    <col min="7702" max="7936" width="9.1796875" style="15"/>
    <col min="7937" max="7937" width="5.453125" style="15" customWidth="1"/>
    <col min="7938" max="7938" width="41.453125" style="15" customWidth="1"/>
    <col min="7939" max="7939" width="35.81640625" style="15" customWidth="1"/>
    <col min="7940" max="7940" width="21" style="15" customWidth="1"/>
    <col min="7941" max="7941" width="24.54296875" style="15" customWidth="1"/>
    <col min="7942" max="7942" width="27.1796875" style="15" customWidth="1"/>
    <col min="7943" max="7943" width="36.81640625" style="15" customWidth="1"/>
    <col min="7944" max="7945" width="13.81640625" style="15" customWidth="1"/>
    <col min="7946" max="7957" width="12" style="15" customWidth="1"/>
    <col min="7958" max="8192" width="9.1796875" style="15"/>
    <col min="8193" max="8193" width="5.453125" style="15" customWidth="1"/>
    <col min="8194" max="8194" width="41.453125" style="15" customWidth="1"/>
    <col min="8195" max="8195" width="35.81640625" style="15" customWidth="1"/>
    <col min="8196" max="8196" width="21" style="15" customWidth="1"/>
    <col min="8197" max="8197" width="24.54296875" style="15" customWidth="1"/>
    <col min="8198" max="8198" width="27.1796875" style="15" customWidth="1"/>
    <col min="8199" max="8199" width="36.81640625" style="15" customWidth="1"/>
    <col min="8200" max="8201" width="13.81640625" style="15" customWidth="1"/>
    <col min="8202" max="8213" width="12" style="15" customWidth="1"/>
    <col min="8214" max="8448" width="9.1796875" style="15"/>
    <col min="8449" max="8449" width="5.453125" style="15" customWidth="1"/>
    <col min="8450" max="8450" width="41.453125" style="15" customWidth="1"/>
    <col min="8451" max="8451" width="35.81640625" style="15" customWidth="1"/>
    <col min="8452" max="8452" width="21" style="15" customWidth="1"/>
    <col min="8453" max="8453" width="24.54296875" style="15" customWidth="1"/>
    <col min="8454" max="8454" width="27.1796875" style="15" customWidth="1"/>
    <col min="8455" max="8455" width="36.81640625" style="15" customWidth="1"/>
    <col min="8456" max="8457" width="13.81640625" style="15" customWidth="1"/>
    <col min="8458" max="8469" width="12" style="15" customWidth="1"/>
    <col min="8470" max="8704" width="9.1796875" style="15"/>
    <col min="8705" max="8705" width="5.453125" style="15" customWidth="1"/>
    <col min="8706" max="8706" width="41.453125" style="15" customWidth="1"/>
    <col min="8707" max="8707" width="35.81640625" style="15" customWidth="1"/>
    <col min="8708" max="8708" width="21" style="15" customWidth="1"/>
    <col min="8709" max="8709" width="24.54296875" style="15" customWidth="1"/>
    <col min="8710" max="8710" width="27.1796875" style="15" customWidth="1"/>
    <col min="8711" max="8711" width="36.81640625" style="15" customWidth="1"/>
    <col min="8712" max="8713" width="13.81640625" style="15" customWidth="1"/>
    <col min="8714" max="8725" width="12" style="15" customWidth="1"/>
    <col min="8726" max="8960" width="9.1796875" style="15"/>
    <col min="8961" max="8961" width="5.453125" style="15" customWidth="1"/>
    <col min="8962" max="8962" width="41.453125" style="15" customWidth="1"/>
    <col min="8963" max="8963" width="35.81640625" style="15" customWidth="1"/>
    <col min="8964" max="8964" width="21" style="15" customWidth="1"/>
    <col min="8965" max="8965" width="24.54296875" style="15" customWidth="1"/>
    <col min="8966" max="8966" width="27.1796875" style="15" customWidth="1"/>
    <col min="8967" max="8967" width="36.81640625" style="15" customWidth="1"/>
    <col min="8968" max="8969" width="13.81640625" style="15" customWidth="1"/>
    <col min="8970" max="8981" width="12" style="15" customWidth="1"/>
    <col min="8982" max="9216" width="9.1796875" style="15"/>
    <col min="9217" max="9217" width="5.453125" style="15" customWidth="1"/>
    <col min="9218" max="9218" width="41.453125" style="15" customWidth="1"/>
    <col min="9219" max="9219" width="35.81640625" style="15" customWidth="1"/>
    <col min="9220" max="9220" width="21" style="15" customWidth="1"/>
    <col min="9221" max="9221" width="24.54296875" style="15" customWidth="1"/>
    <col min="9222" max="9222" width="27.1796875" style="15" customWidth="1"/>
    <col min="9223" max="9223" width="36.81640625" style="15" customWidth="1"/>
    <col min="9224" max="9225" width="13.81640625" style="15" customWidth="1"/>
    <col min="9226" max="9237" width="12" style="15" customWidth="1"/>
    <col min="9238" max="9472" width="9.1796875" style="15"/>
    <col min="9473" max="9473" width="5.453125" style="15" customWidth="1"/>
    <col min="9474" max="9474" width="41.453125" style="15" customWidth="1"/>
    <col min="9475" max="9475" width="35.81640625" style="15" customWidth="1"/>
    <col min="9476" max="9476" width="21" style="15" customWidth="1"/>
    <col min="9477" max="9477" width="24.54296875" style="15" customWidth="1"/>
    <col min="9478" max="9478" width="27.1796875" style="15" customWidth="1"/>
    <col min="9479" max="9479" width="36.81640625" style="15" customWidth="1"/>
    <col min="9480" max="9481" width="13.81640625" style="15" customWidth="1"/>
    <col min="9482" max="9493" width="12" style="15" customWidth="1"/>
    <col min="9494" max="9728" width="9.1796875" style="15"/>
    <col min="9729" max="9729" width="5.453125" style="15" customWidth="1"/>
    <col min="9730" max="9730" width="41.453125" style="15" customWidth="1"/>
    <col min="9731" max="9731" width="35.81640625" style="15" customWidth="1"/>
    <col min="9732" max="9732" width="21" style="15" customWidth="1"/>
    <col min="9733" max="9733" width="24.54296875" style="15" customWidth="1"/>
    <col min="9734" max="9734" width="27.1796875" style="15" customWidth="1"/>
    <col min="9735" max="9735" width="36.81640625" style="15" customWidth="1"/>
    <col min="9736" max="9737" width="13.81640625" style="15" customWidth="1"/>
    <col min="9738" max="9749" width="12" style="15" customWidth="1"/>
    <col min="9750" max="9984" width="9.1796875" style="15"/>
    <col min="9985" max="9985" width="5.453125" style="15" customWidth="1"/>
    <col min="9986" max="9986" width="41.453125" style="15" customWidth="1"/>
    <col min="9987" max="9987" width="35.81640625" style="15" customWidth="1"/>
    <col min="9988" max="9988" width="21" style="15" customWidth="1"/>
    <col min="9989" max="9989" width="24.54296875" style="15" customWidth="1"/>
    <col min="9990" max="9990" width="27.1796875" style="15" customWidth="1"/>
    <col min="9991" max="9991" width="36.81640625" style="15" customWidth="1"/>
    <col min="9992" max="9993" width="13.81640625" style="15" customWidth="1"/>
    <col min="9994" max="10005" width="12" style="15" customWidth="1"/>
    <col min="10006" max="10240" width="9.1796875" style="15"/>
    <col min="10241" max="10241" width="5.453125" style="15" customWidth="1"/>
    <col min="10242" max="10242" width="41.453125" style="15" customWidth="1"/>
    <col min="10243" max="10243" width="35.81640625" style="15" customWidth="1"/>
    <col min="10244" max="10244" width="21" style="15" customWidth="1"/>
    <col min="10245" max="10245" width="24.54296875" style="15" customWidth="1"/>
    <col min="10246" max="10246" width="27.1796875" style="15" customWidth="1"/>
    <col min="10247" max="10247" width="36.81640625" style="15" customWidth="1"/>
    <col min="10248" max="10249" width="13.81640625" style="15" customWidth="1"/>
    <col min="10250" max="10261" width="12" style="15" customWidth="1"/>
    <col min="10262" max="10496" width="9.1796875" style="15"/>
    <col min="10497" max="10497" width="5.453125" style="15" customWidth="1"/>
    <col min="10498" max="10498" width="41.453125" style="15" customWidth="1"/>
    <col min="10499" max="10499" width="35.81640625" style="15" customWidth="1"/>
    <col min="10500" max="10500" width="21" style="15" customWidth="1"/>
    <col min="10501" max="10501" width="24.54296875" style="15" customWidth="1"/>
    <col min="10502" max="10502" width="27.1796875" style="15" customWidth="1"/>
    <col min="10503" max="10503" width="36.81640625" style="15" customWidth="1"/>
    <col min="10504" max="10505" width="13.81640625" style="15" customWidth="1"/>
    <col min="10506" max="10517" width="12" style="15" customWidth="1"/>
    <col min="10518" max="10752" width="9.1796875" style="15"/>
    <col min="10753" max="10753" width="5.453125" style="15" customWidth="1"/>
    <col min="10754" max="10754" width="41.453125" style="15" customWidth="1"/>
    <col min="10755" max="10755" width="35.81640625" style="15" customWidth="1"/>
    <col min="10756" max="10756" width="21" style="15" customWidth="1"/>
    <col min="10757" max="10757" width="24.54296875" style="15" customWidth="1"/>
    <col min="10758" max="10758" width="27.1796875" style="15" customWidth="1"/>
    <col min="10759" max="10759" width="36.81640625" style="15" customWidth="1"/>
    <col min="10760" max="10761" width="13.81640625" style="15" customWidth="1"/>
    <col min="10762" max="10773" width="12" style="15" customWidth="1"/>
    <col min="10774" max="11008" width="9.1796875" style="15"/>
    <col min="11009" max="11009" width="5.453125" style="15" customWidth="1"/>
    <col min="11010" max="11010" width="41.453125" style="15" customWidth="1"/>
    <col min="11011" max="11011" width="35.81640625" style="15" customWidth="1"/>
    <col min="11012" max="11012" width="21" style="15" customWidth="1"/>
    <col min="11013" max="11013" width="24.54296875" style="15" customWidth="1"/>
    <col min="11014" max="11014" width="27.1796875" style="15" customWidth="1"/>
    <col min="11015" max="11015" width="36.81640625" style="15" customWidth="1"/>
    <col min="11016" max="11017" width="13.81640625" style="15" customWidth="1"/>
    <col min="11018" max="11029" width="12" style="15" customWidth="1"/>
    <col min="11030" max="11264" width="9.1796875" style="15"/>
    <col min="11265" max="11265" width="5.453125" style="15" customWidth="1"/>
    <col min="11266" max="11266" width="41.453125" style="15" customWidth="1"/>
    <col min="11267" max="11267" width="35.81640625" style="15" customWidth="1"/>
    <col min="11268" max="11268" width="21" style="15" customWidth="1"/>
    <col min="11269" max="11269" width="24.54296875" style="15" customWidth="1"/>
    <col min="11270" max="11270" width="27.1796875" style="15" customWidth="1"/>
    <col min="11271" max="11271" width="36.81640625" style="15" customWidth="1"/>
    <col min="11272" max="11273" width="13.81640625" style="15" customWidth="1"/>
    <col min="11274" max="11285" width="12" style="15" customWidth="1"/>
    <col min="11286" max="11520" width="9.1796875" style="15"/>
    <col min="11521" max="11521" width="5.453125" style="15" customWidth="1"/>
    <col min="11522" max="11522" width="41.453125" style="15" customWidth="1"/>
    <col min="11523" max="11523" width="35.81640625" style="15" customWidth="1"/>
    <col min="11524" max="11524" width="21" style="15" customWidth="1"/>
    <col min="11525" max="11525" width="24.54296875" style="15" customWidth="1"/>
    <col min="11526" max="11526" width="27.1796875" style="15" customWidth="1"/>
    <col min="11527" max="11527" width="36.81640625" style="15" customWidth="1"/>
    <col min="11528" max="11529" width="13.81640625" style="15" customWidth="1"/>
    <col min="11530" max="11541" width="12" style="15" customWidth="1"/>
    <col min="11542" max="11776" width="9.1796875" style="15"/>
    <col min="11777" max="11777" width="5.453125" style="15" customWidth="1"/>
    <col min="11778" max="11778" width="41.453125" style="15" customWidth="1"/>
    <col min="11779" max="11779" width="35.81640625" style="15" customWidth="1"/>
    <col min="11780" max="11780" width="21" style="15" customWidth="1"/>
    <col min="11781" max="11781" width="24.54296875" style="15" customWidth="1"/>
    <col min="11782" max="11782" width="27.1796875" style="15" customWidth="1"/>
    <col min="11783" max="11783" width="36.81640625" style="15" customWidth="1"/>
    <col min="11784" max="11785" width="13.81640625" style="15" customWidth="1"/>
    <col min="11786" max="11797" width="12" style="15" customWidth="1"/>
    <col min="11798" max="12032" width="9.1796875" style="15"/>
    <col min="12033" max="12033" width="5.453125" style="15" customWidth="1"/>
    <col min="12034" max="12034" width="41.453125" style="15" customWidth="1"/>
    <col min="12035" max="12035" width="35.81640625" style="15" customWidth="1"/>
    <col min="12036" max="12036" width="21" style="15" customWidth="1"/>
    <col min="12037" max="12037" width="24.54296875" style="15" customWidth="1"/>
    <col min="12038" max="12038" width="27.1796875" style="15" customWidth="1"/>
    <col min="12039" max="12039" width="36.81640625" style="15" customWidth="1"/>
    <col min="12040" max="12041" width="13.81640625" style="15" customWidth="1"/>
    <col min="12042" max="12053" width="12" style="15" customWidth="1"/>
    <col min="12054" max="12288" width="9.1796875" style="15"/>
    <col min="12289" max="12289" width="5.453125" style="15" customWidth="1"/>
    <col min="12290" max="12290" width="41.453125" style="15" customWidth="1"/>
    <col min="12291" max="12291" width="35.81640625" style="15" customWidth="1"/>
    <col min="12292" max="12292" width="21" style="15" customWidth="1"/>
    <col min="12293" max="12293" width="24.54296875" style="15" customWidth="1"/>
    <col min="12294" max="12294" width="27.1796875" style="15" customWidth="1"/>
    <col min="12295" max="12295" width="36.81640625" style="15" customWidth="1"/>
    <col min="12296" max="12297" width="13.81640625" style="15" customWidth="1"/>
    <col min="12298" max="12309" width="12" style="15" customWidth="1"/>
    <col min="12310" max="12544" width="9.1796875" style="15"/>
    <col min="12545" max="12545" width="5.453125" style="15" customWidth="1"/>
    <col min="12546" max="12546" width="41.453125" style="15" customWidth="1"/>
    <col min="12547" max="12547" width="35.81640625" style="15" customWidth="1"/>
    <col min="12548" max="12548" width="21" style="15" customWidth="1"/>
    <col min="12549" max="12549" width="24.54296875" style="15" customWidth="1"/>
    <col min="12550" max="12550" width="27.1796875" style="15" customWidth="1"/>
    <col min="12551" max="12551" width="36.81640625" style="15" customWidth="1"/>
    <col min="12552" max="12553" width="13.81640625" style="15" customWidth="1"/>
    <col min="12554" max="12565" width="12" style="15" customWidth="1"/>
    <col min="12566" max="12800" width="9.1796875" style="15"/>
    <col min="12801" max="12801" width="5.453125" style="15" customWidth="1"/>
    <col min="12802" max="12802" width="41.453125" style="15" customWidth="1"/>
    <col min="12803" max="12803" width="35.81640625" style="15" customWidth="1"/>
    <col min="12804" max="12804" width="21" style="15" customWidth="1"/>
    <col min="12805" max="12805" width="24.54296875" style="15" customWidth="1"/>
    <col min="12806" max="12806" width="27.1796875" style="15" customWidth="1"/>
    <col min="12807" max="12807" width="36.81640625" style="15" customWidth="1"/>
    <col min="12808" max="12809" width="13.81640625" style="15" customWidth="1"/>
    <col min="12810" max="12821" width="12" style="15" customWidth="1"/>
    <col min="12822" max="13056" width="9.1796875" style="15"/>
    <col min="13057" max="13057" width="5.453125" style="15" customWidth="1"/>
    <col min="13058" max="13058" width="41.453125" style="15" customWidth="1"/>
    <col min="13059" max="13059" width="35.81640625" style="15" customWidth="1"/>
    <col min="13060" max="13060" width="21" style="15" customWidth="1"/>
    <col min="13061" max="13061" width="24.54296875" style="15" customWidth="1"/>
    <col min="13062" max="13062" width="27.1796875" style="15" customWidth="1"/>
    <col min="13063" max="13063" width="36.81640625" style="15" customWidth="1"/>
    <col min="13064" max="13065" width="13.81640625" style="15" customWidth="1"/>
    <col min="13066" max="13077" width="12" style="15" customWidth="1"/>
    <col min="13078" max="13312" width="9.1796875" style="15"/>
    <col min="13313" max="13313" width="5.453125" style="15" customWidth="1"/>
    <col min="13314" max="13314" width="41.453125" style="15" customWidth="1"/>
    <col min="13315" max="13315" width="35.81640625" style="15" customWidth="1"/>
    <col min="13316" max="13316" width="21" style="15" customWidth="1"/>
    <col min="13317" max="13317" width="24.54296875" style="15" customWidth="1"/>
    <col min="13318" max="13318" width="27.1796875" style="15" customWidth="1"/>
    <col min="13319" max="13319" width="36.81640625" style="15" customWidth="1"/>
    <col min="13320" max="13321" width="13.81640625" style="15" customWidth="1"/>
    <col min="13322" max="13333" width="12" style="15" customWidth="1"/>
    <col min="13334" max="13568" width="9.1796875" style="15"/>
    <col min="13569" max="13569" width="5.453125" style="15" customWidth="1"/>
    <col min="13570" max="13570" width="41.453125" style="15" customWidth="1"/>
    <col min="13571" max="13571" width="35.81640625" style="15" customWidth="1"/>
    <col min="13572" max="13572" width="21" style="15" customWidth="1"/>
    <col min="13573" max="13573" width="24.54296875" style="15" customWidth="1"/>
    <col min="13574" max="13574" width="27.1796875" style="15" customWidth="1"/>
    <col min="13575" max="13575" width="36.81640625" style="15" customWidth="1"/>
    <col min="13576" max="13577" width="13.81640625" style="15" customWidth="1"/>
    <col min="13578" max="13589" width="12" style="15" customWidth="1"/>
    <col min="13590" max="13824" width="9.1796875" style="15"/>
    <col min="13825" max="13825" width="5.453125" style="15" customWidth="1"/>
    <col min="13826" max="13826" width="41.453125" style="15" customWidth="1"/>
    <col min="13827" max="13827" width="35.81640625" style="15" customWidth="1"/>
    <col min="13828" max="13828" width="21" style="15" customWidth="1"/>
    <col min="13829" max="13829" width="24.54296875" style="15" customWidth="1"/>
    <col min="13830" max="13830" width="27.1796875" style="15" customWidth="1"/>
    <col min="13831" max="13831" width="36.81640625" style="15" customWidth="1"/>
    <col min="13832" max="13833" width="13.81640625" style="15" customWidth="1"/>
    <col min="13834" max="13845" width="12" style="15" customWidth="1"/>
    <col min="13846" max="14080" width="9.1796875" style="15"/>
    <col min="14081" max="14081" width="5.453125" style="15" customWidth="1"/>
    <col min="14082" max="14082" width="41.453125" style="15" customWidth="1"/>
    <col min="14083" max="14083" width="35.81640625" style="15" customWidth="1"/>
    <col min="14084" max="14084" width="21" style="15" customWidth="1"/>
    <col min="14085" max="14085" width="24.54296875" style="15" customWidth="1"/>
    <col min="14086" max="14086" width="27.1796875" style="15" customWidth="1"/>
    <col min="14087" max="14087" width="36.81640625" style="15" customWidth="1"/>
    <col min="14088" max="14089" width="13.81640625" style="15" customWidth="1"/>
    <col min="14090" max="14101" width="12" style="15" customWidth="1"/>
    <col min="14102" max="14336" width="9.1796875" style="15"/>
    <col min="14337" max="14337" width="5.453125" style="15" customWidth="1"/>
    <col min="14338" max="14338" width="41.453125" style="15" customWidth="1"/>
    <col min="14339" max="14339" width="35.81640625" style="15" customWidth="1"/>
    <col min="14340" max="14340" width="21" style="15" customWidth="1"/>
    <col min="14341" max="14341" width="24.54296875" style="15" customWidth="1"/>
    <col min="14342" max="14342" width="27.1796875" style="15" customWidth="1"/>
    <col min="14343" max="14343" width="36.81640625" style="15" customWidth="1"/>
    <col min="14344" max="14345" width="13.81640625" style="15" customWidth="1"/>
    <col min="14346" max="14357" width="12" style="15" customWidth="1"/>
    <col min="14358" max="14592" width="9.1796875" style="15"/>
    <col min="14593" max="14593" width="5.453125" style="15" customWidth="1"/>
    <col min="14594" max="14594" width="41.453125" style="15" customWidth="1"/>
    <col min="14595" max="14595" width="35.81640625" style="15" customWidth="1"/>
    <col min="14596" max="14596" width="21" style="15" customWidth="1"/>
    <col min="14597" max="14597" width="24.54296875" style="15" customWidth="1"/>
    <col min="14598" max="14598" width="27.1796875" style="15" customWidth="1"/>
    <col min="14599" max="14599" width="36.81640625" style="15" customWidth="1"/>
    <col min="14600" max="14601" width="13.81640625" style="15" customWidth="1"/>
    <col min="14602" max="14613" width="12" style="15" customWidth="1"/>
    <col min="14614" max="14848" width="9.1796875" style="15"/>
    <col min="14849" max="14849" width="5.453125" style="15" customWidth="1"/>
    <col min="14850" max="14850" width="41.453125" style="15" customWidth="1"/>
    <col min="14851" max="14851" width="35.81640625" style="15" customWidth="1"/>
    <col min="14852" max="14852" width="21" style="15" customWidth="1"/>
    <col min="14853" max="14853" width="24.54296875" style="15" customWidth="1"/>
    <col min="14854" max="14854" width="27.1796875" style="15" customWidth="1"/>
    <col min="14855" max="14855" width="36.81640625" style="15" customWidth="1"/>
    <col min="14856" max="14857" width="13.81640625" style="15" customWidth="1"/>
    <col min="14858" max="14869" width="12" style="15" customWidth="1"/>
    <col min="14870" max="15104" width="9.1796875" style="15"/>
    <col min="15105" max="15105" width="5.453125" style="15" customWidth="1"/>
    <col min="15106" max="15106" width="41.453125" style="15" customWidth="1"/>
    <col min="15107" max="15107" width="35.81640625" style="15" customWidth="1"/>
    <col min="15108" max="15108" width="21" style="15" customWidth="1"/>
    <col min="15109" max="15109" width="24.54296875" style="15" customWidth="1"/>
    <col min="15110" max="15110" width="27.1796875" style="15" customWidth="1"/>
    <col min="15111" max="15111" width="36.81640625" style="15" customWidth="1"/>
    <col min="15112" max="15113" width="13.81640625" style="15" customWidth="1"/>
    <col min="15114" max="15125" width="12" style="15" customWidth="1"/>
    <col min="15126" max="15360" width="9.1796875" style="15"/>
    <col min="15361" max="15361" width="5.453125" style="15" customWidth="1"/>
    <col min="15362" max="15362" width="41.453125" style="15" customWidth="1"/>
    <col min="15363" max="15363" width="35.81640625" style="15" customWidth="1"/>
    <col min="15364" max="15364" width="21" style="15" customWidth="1"/>
    <col min="15365" max="15365" width="24.54296875" style="15" customWidth="1"/>
    <col min="15366" max="15366" width="27.1796875" style="15" customWidth="1"/>
    <col min="15367" max="15367" width="36.81640625" style="15" customWidth="1"/>
    <col min="15368" max="15369" width="13.81640625" style="15" customWidth="1"/>
    <col min="15370" max="15381" width="12" style="15" customWidth="1"/>
    <col min="15382" max="15616" width="9.1796875" style="15"/>
    <col min="15617" max="15617" width="5.453125" style="15" customWidth="1"/>
    <col min="15618" max="15618" width="41.453125" style="15" customWidth="1"/>
    <col min="15619" max="15619" width="35.81640625" style="15" customWidth="1"/>
    <col min="15620" max="15620" width="21" style="15" customWidth="1"/>
    <col min="15621" max="15621" width="24.54296875" style="15" customWidth="1"/>
    <col min="15622" max="15622" width="27.1796875" style="15" customWidth="1"/>
    <col min="15623" max="15623" width="36.81640625" style="15" customWidth="1"/>
    <col min="15624" max="15625" width="13.81640625" style="15" customWidth="1"/>
    <col min="15626" max="15637" width="12" style="15" customWidth="1"/>
    <col min="15638" max="15872" width="9.1796875" style="15"/>
    <col min="15873" max="15873" width="5.453125" style="15" customWidth="1"/>
    <col min="15874" max="15874" width="41.453125" style="15" customWidth="1"/>
    <col min="15875" max="15875" width="35.81640625" style="15" customWidth="1"/>
    <col min="15876" max="15876" width="21" style="15" customWidth="1"/>
    <col min="15877" max="15877" width="24.54296875" style="15" customWidth="1"/>
    <col min="15878" max="15878" width="27.1796875" style="15" customWidth="1"/>
    <col min="15879" max="15879" width="36.81640625" style="15" customWidth="1"/>
    <col min="15880" max="15881" width="13.81640625" style="15" customWidth="1"/>
    <col min="15882" max="15893" width="12" style="15" customWidth="1"/>
    <col min="15894" max="16128" width="9.1796875" style="15"/>
    <col min="16129" max="16129" width="5.453125" style="15" customWidth="1"/>
    <col min="16130" max="16130" width="41.453125" style="15" customWidth="1"/>
    <col min="16131" max="16131" width="35.81640625" style="15" customWidth="1"/>
    <col min="16132" max="16132" width="21" style="15" customWidth="1"/>
    <col min="16133" max="16133" width="24.54296875" style="15" customWidth="1"/>
    <col min="16134" max="16134" width="27.1796875" style="15" customWidth="1"/>
    <col min="16135" max="16135" width="36.81640625" style="15" customWidth="1"/>
    <col min="16136" max="16137" width="13.81640625" style="15" customWidth="1"/>
    <col min="16138" max="16149" width="12" style="15" customWidth="1"/>
    <col min="16150" max="16384" width="9.1796875" style="15"/>
  </cols>
  <sheetData>
    <row r="1" spans="1:19" ht="15.5" x14ac:dyDescent="0.35">
      <c r="A1" s="1" t="str">
        <f>Instructions!A1</f>
        <v>State of Indiana RFP 26-86206</v>
      </c>
    </row>
    <row r="2" spans="1:19" ht="18" customHeight="1" x14ac:dyDescent="0.35">
      <c r="A2" s="3" t="s">
        <v>0</v>
      </c>
      <c r="C2" s="45" t="s">
        <v>91</v>
      </c>
      <c r="D2" s="150">
        <f>'Cost Proposal Summary'!D2:F2</f>
        <v>0</v>
      </c>
      <c r="E2" s="151"/>
      <c r="F2" s="152"/>
    </row>
    <row r="3" spans="1:19" ht="15.75" customHeight="1" x14ac:dyDescent="0.35">
      <c r="A3" s="4" t="s">
        <v>4</v>
      </c>
      <c r="C3" s="46"/>
      <c r="D3" s="145" t="s">
        <v>40</v>
      </c>
      <c r="E3" s="145"/>
      <c r="F3" s="145"/>
    </row>
    <row r="4" spans="1:19" x14ac:dyDescent="0.35">
      <c r="A4" s="5" t="s">
        <v>143</v>
      </c>
    </row>
    <row r="6" spans="1:19" ht="128.5" customHeight="1" x14ac:dyDescent="0.35">
      <c r="B6" s="128" t="s">
        <v>170</v>
      </c>
      <c r="C6" s="146"/>
      <c r="D6" s="146"/>
      <c r="E6" s="146"/>
      <c r="F6" s="146"/>
      <c r="G6" s="53"/>
      <c r="H6" s="54"/>
      <c r="I6" s="54"/>
      <c r="J6" s="54"/>
      <c r="K6" s="54"/>
      <c r="L6" s="54"/>
      <c r="M6" s="78"/>
      <c r="N6" s="78"/>
      <c r="O6" s="78"/>
      <c r="P6" s="78"/>
      <c r="Q6" s="78"/>
      <c r="R6" s="78"/>
      <c r="S6" s="78"/>
    </row>
    <row r="7" spans="1:19" x14ac:dyDescent="0.35">
      <c r="C7" s="4"/>
    </row>
    <row r="8" spans="1:19" ht="12" customHeight="1" x14ac:dyDescent="0.35">
      <c r="B8" s="30" t="s">
        <v>45</v>
      </c>
      <c r="C8" s="30"/>
      <c r="D8" s="153" t="s">
        <v>143</v>
      </c>
      <c r="E8" s="154"/>
      <c r="F8" s="155"/>
    </row>
    <row r="9" spans="1:19" ht="26" x14ac:dyDescent="0.35">
      <c r="B9" s="47" t="s">
        <v>74</v>
      </c>
      <c r="C9" s="47" t="s">
        <v>13</v>
      </c>
      <c r="D9" s="48" t="s">
        <v>92</v>
      </c>
      <c r="E9" s="48" t="s">
        <v>144</v>
      </c>
      <c r="F9" s="49" t="s">
        <v>145</v>
      </c>
    </row>
    <row r="10" spans="1:19" x14ac:dyDescent="0.35">
      <c r="B10" s="79" t="s">
        <v>95</v>
      </c>
      <c r="C10" s="79" t="s">
        <v>17</v>
      </c>
      <c r="D10" s="81">
        <v>35</v>
      </c>
      <c r="E10" s="80">
        <v>200</v>
      </c>
      <c r="F10" s="81">
        <v>7000</v>
      </c>
      <c r="G10" s="85"/>
    </row>
    <row r="11" spans="1:19" x14ac:dyDescent="0.35">
      <c r="B11" s="82"/>
      <c r="C11" s="82"/>
      <c r="D11" s="109">
        <f>IFERROR(INDEX(Personnel!$B$11:$L$63,MATCH(B11,Personnel!$B$11:$B$63,0),11),0)</f>
        <v>0</v>
      </c>
      <c r="E11" s="83"/>
      <c r="F11" s="109">
        <f>IFERROR((D11*E11), 0)</f>
        <v>0</v>
      </c>
    </row>
    <row r="12" spans="1:19" x14ac:dyDescent="0.35">
      <c r="B12" s="82"/>
      <c r="C12" s="82"/>
      <c r="D12" s="109">
        <f>IFERROR(INDEX(Personnel!$B$11:$L$63,MATCH(B12,Personnel!$B$11:$B$63,0),11),0)</f>
        <v>0</v>
      </c>
      <c r="E12" s="83"/>
      <c r="F12" s="109">
        <f t="shared" ref="F12:F75" si="0">IFERROR((D12*E12), 0)</f>
        <v>0</v>
      </c>
    </row>
    <row r="13" spans="1:19" x14ac:dyDescent="0.35">
      <c r="B13" s="82"/>
      <c r="C13" s="82"/>
      <c r="D13" s="109">
        <f>IFERROR(INDEX(Personnel!$B$11:$L$63,MATCH(B13,Personnel!$B$11:$B$63,0),11),0)</f>
        <v>0</v>
      </c>
      <c r="E13" s="83"/>
      <c r="F13" s="109">
        <f t="shared" si="0"/>
        <v>0</v>
      </c>
    </row>
    <row r="14" spans="1:19" x14ac:dyDescent="0.35">
      <c r="B14" s="82"/>
      <c r="C14" s="82"/>
      <c r="D14" s="109">
        <f>IFERROR(INDEX(Personnel!$B$11:$L$63,MATCH(B14,Personnel!$B$11:$B$63,0),11),0)</f>
        <v>0</v>
      </c>
      <c r="E14" s="83"/>
      <c r="F14" s="109">
        <f t="shared" si="0"/>
        <v>0</v>
      </c>
    </row>
    <row r="15" spans="1:19" x14ac:dyDescent="0.35">
      <c r="B15" s="82"/>
      <c r="C15" s="82"/>
      <c r="D15" s="109">
        <f>IFERROR(INDEX(Personnel!$B$11:$L$63,MATCH(B15,Personnel!$B$11:$B$63,0),11),0)</f>
        <v>0</v>
      </c>
      <c r="E15" s="83"/>
      <c r="F15" s="109">
        <f t="shared" si="0"/>
        <v>0</v>
      </c>
    </row>
    <row r="16" spans="1:19" x14ac:dyDescent="0.35">
      <c r="B16" s="82"/>
      <c r="C16" s="82"/>
      <c r="D16" s="109">
        <f>IFERROR(INDEX(Personnel!$B$11:$L$63,MATCH(B16,Personnel!$B$11:$B$63,0),11),0)</f>
        <v>0</v>
      </c>
      <c r="E16" s="83"/>
      <c r="F16" s="109">
        <f t="shared" si="0"/>
        <v>0</v>
      </c>
    </row>
    <row r="17" spans="2:6" x14ac:dyDescent="0.35">
      <c r="B17" s="82"/>
      <c r="C17" s="82"/>
      <c r="D17" s="109">
        <f>IFERROR(INDEX(Personnel!$B$11:$L$63,MATCH(B17,Personnel!$B$11:$B$63,0),11),0)</f>
        <v>0</v>
      </c>
      <c r="E17" s="83"/>
      <c r="F17" s="109">
        <f t="shared" si="0"/>
        <v>0</v>
      </c>
    </row>
    <row r="18" spans="2:6" x14ac:dyDescent="0.35">
      <c r="B18" s="82"/>
      <c r="C18" s="82"/>
      <c r="D18" s="109">
        <f>IFERROR(INDEX(Personnel!$B$11:$L$63,MATCH(B18,Personnel!$B$11:$B$63,0),11),0)</f>
        <v>0</v>
      </c>
      <c r="E18" s="83"/>
      <c r="F18" s="109">
        <f t="shared" si="0"/>
        <v>0</v>
      </c>
    </row>
    <row r="19" spans="2:6" x14ac:dyDescent="0.35">
      <c r="B19" s="82"/>
      <c r="C19" s="82"/>
      <c r="D19" s="109">
        <f>IFERROR(INDEX(Personnel!$B$11:$L$63,MATCH(B19,Personnel!$B$11:$B$63,0),11),0)</f>
        <v>0</v>
      </c>
      <c r="E19" s="83"/>
      <c r="F19" s="109">
        <f t="shared" si="0"/>
        <v>0</v>
      </c>
    </row>
    <row r="20" spans="2:6" x14ac:dyDescent="0.35">
      <c r="B20" s="82"/>
      <c r="C20" s="82"/>
      <c r="D20" s="109">
        <f>IFERROR(INDEX(Personnel!$B$11:$L$63,MATCH(B20,Personnel!$B$11:$B$63,0),11),0)</f>
        <v>0</v>
      </c>
      <c r="E20" s="83"/>
      <c r="F20" s="109">
        <f t="shared" si="0"/>
        <v>0</v>
      </c>
    </row>
    <row r="21" spans="2:6" x14ac:dyDescent="0.35">
      <c r="B21" s="82"/>
      <c r="C21" s="82"/>
      <c r="D21" s="109">
        <f>IFERROR(INDEX(Personnel!$B$11:$L$63,MATCH(B21,Personnel!$B$11:$B$63,0),11),0)</f>
        <v>0</v>
      </c>
      <c r="E21" s="83"/>
      <c r="F21" s="109">
        <f t="shared" si="0"/>
        <v>0</v>
      </c>
    </row>
    <row r="22" spans="2:6" x14ac:dyDescent="0.35">
      <c r="B22" s="82"/>
      <c r="C22" s="82"/>
      <c r="D22" s="109">
        <f>IFERROR(INDEX(Personnel!$B$11:$L$63,MATCH(B22,Personnel!$B$11:$B$63,0),11),0)</f>
        <v>0</v>
      </c>
      <c r="E22" s="83"/>
      <c r="F22" s="109">
        <f t="shared" si="0"/>
        <v>0</v>
      </c>
    </row>
    <row r="23" spans="2:6" x14ac:dyDescent="0.35">
      <c r="B23" s="82"/>
      <c r="C23" s="82"/>
      <c r="D23" s="109">
        <f>IFERROR(INDEX(Personnel!$B$11:$L$63,MATCH(B23,Personnel!$B$11:$B$63,0),11),0)</f>
        <v>0</v>
      </c>
      <c r="E23" s="83"/>
      <c r="F23" s="109">
        <f t="shared" si="0"/>
        <v>0</v>
      </c>
    </row>
    <row r="24" spans="2:6" x14ac:dyDescent="0.35">
      <c r="B24" s="82"/>
      <c r="C24" s="82"/>
      <c r="D24" s="109">
        <f>IFERROR(INDEX(Personnel!$B$11:$L$63,MATCH(B24,Personnel!$B$11:$B$63,0),11),0)</f>
        <v>0</v>
      </c>
      <c r="E24" s="83"/>
      <c r="F24" s="109">
        <f t="shared" si="0"/>
        <v>0</v>
      </c>
    </row>
    <row r="25" spans="2:6" x14ac:dyDescent="0.35">
      <c r="B25" s="82"/>
      <c r="C25" s="82"/>
      <c r="D25" s="109">
        <f>IFERROR(INDEX(Personnel!$B$11:$L$63,MATCH(B25,Personnel!$B$11:$B$63,0),11),0)</f>
        <v>0</v>
      </c>
      <c r="E25" s="83"/>
      <c r="F25" s="109">
        <f t="shared" si="0"/>
        <v>0</v>
      </c>
    </row>
    <row r="26" spans="2:6" x14ac:dyDescent="0.35">
      <c r="B26" s="82"/>
      <c r="C26" s="82"/>
      <c r="D26" s="109">
        <f>IFERROR(INDEX(Personnel!$B$11:$L$63,MATCH(B26,Personnel!$B$11:$B$63,0),11),0)</f>
        <v>0</v>
      </c>
      <c r="E26" s="83"/>
      <c r="F26" s="109">
        <f t="shared" si="0"/>
        <v>0</v>
      </c>
    </row>
    <row r="27" spans="2:6" x14ac:dyDescent="0.35">
      <c r="B27" s="82"/>
      <c r="C27" s="82"/>
      <c r="D27" s="109">
        <f>IFERROR(INDEX(Personnel!$B$11:$L$63,MATCH(B27,Personnel!$B$11:$B$63,0),11),0)</f>
        <v>0</v>
      </c>
      <c r="E27" s="83"/>
      <c r="F27" s="109">
        <f t="shared" si="0"/>
        <v>0</v>
      </c>
    </row>
    <row r="28" spans="2:6" x14ac:dyDescent="0.35">
      <c r="B28" s="82"/>
      <c r="C28" s="82"/>
      <c r="D28" s="109">
        <f>IFERROR(INDEX(Personnel!$B$11:$L$63,MATCH(B28,Personnel!$B$11:$B$63,0),11),0)</f>
        <v>0</v>
      </c>
      <c r="E28" s="83"/>
      <c r="F28" s="109">
        <f t="shared" si="0"/>
        <v>0</v>
      </c>
    </row>
    <row r="29" spans="2:6" x14ac:dyDescent="0.35">
      <c r="B29" s="82"/>
      <c r="C29" s="82"/>
      <c r="D29" s="109">
        <f>IFERROR(INDEX(Personnel!$B$11:$L$63,MATCH(B29,Personnel!$B$11:$B$63,0),11),0)</f>
        <v>0</v>
      </c>
      <c r="E29" s="83"/>
      <c r="F29" s="109">
        <f t="shared" si="0"/>
        <v>0</v>
      </c>
    </row>
    <row r="30" spans="2:6" x14ac:dyDescent="0.35">
      <c r="B30" s="82"/>
      <c r="C30" s="82"/>
      <c r="D30" s="109">
        <f>IFERROR(INDEX(Personnel!$B$11:$L$63,MATCH(B30,Personnel!$B$11:$B$63,0),11),0)</f>
        <v>0</v>
      </c>
      <c r="E30" s="83"/>
      <c r="F30" s="109">
        <f t="shared" si="0"/>
        <v>0</v>
      </c>
    </row>
    <row r="31" spans="2:6" x14ac:dyDescent="0.35">
      <c r="B31" s="82"/>
      <c r="C31" s="82"/>
      <c r="D31" s="109">
        <f>IFERROR(INDEX(Personnel!$B$11:$L$63,MATCH(B31,Personnel!$B$11:$B$63,0),11),0)</f>
        <v>0</v>
      </c>
      <c r="E31" s="83"/>
      <c r="F31" s="109">
        <f t="shared" si="0"/>
        <v>0</v>
      </c>
    </row>
    <row r="32" spans="2:6" x14ac:dyDescent="0.35">
      <c r="B32" s="82"/>
      <c r="C32" s="82"/>
      <c r="D32" s="109">
        <f>IFERROR(INDEX(Personnel!$B$11:$L$63,MATCH(B32,Personnel!$B$11:$B$63,0),11),0)</f>
        <v>0</v>
      </c>
      <c r="E32" s="83"/>
      <c r="F32" s="109">
        <f t="shared" si="0"/>
        <v>0</v>
      </c>
    </row>
    <row r="33" spans="2:6" x14ac:dyDescent="0.35">
      <c r="B33" s="82"/>
      <c r="C33" s="82"/>
      <c r="D33" s="109">
        <f>IFERROR(INDEX(Personnel!$B$11:$L$63,MATCH(B33,Personnel!$B$11:$B$63,0),11),0)</f>
        <v>0</v>
      </c>
      <c r="E33" s="83"/>
      <c r="F33" s="109">
        <f t="shared" si="0"/>
        <v>0</v>
      </c>
    </row>
    <row r="34" spans="2:6" x14ac:dyDescent="0.35">
      <c r="B34" s="82"/>
      <c r="C34" s="82"/>
      <c r="D34" s="109">
        <f>IFERROR(INDEX(Personnel!$B$11:$L$63,MATCH(B34,Personnel!$B$11:$B$63,0),11),0)</f>
        <v>0</v>
      </c>
      <c r="E34" s="83"/>
      <c r="F34" s="109">
        <f t="shared" si="0"/>
        <v>0</v>
      </c>
    </row>
    <row r="35" spans="2:6" x14ac:dyDescent="0.35">
      <c r="B35" s="82"/>
      <c r="C35" s="82"/>
      <c r="D35" s="109">
        <f>IFERROR(INDEX(Personnel!$B$11:$L$63,MATCH(B35,Personnel!$B$11:$B$63,0),11),0)</f>
        <v>0</v>
      </c>
      <c r="E35" s="83"/>
      <c r="F35" s="109">
        <f t="shared" si="0"/>
        <v>0</v>
      </c>
    </row>
    <row r="36" spans="2:6" x14ac:dyDescent="0.35">
      <c r="B36" s="82"/>
      <c r="C36" s="82"/>
      <c r="D36" s="109">
        <f>IFERROR(INDEX(Personnel!$B$11:$L$63,MATCH(B36,Personnel!$B$11:$B$63,0),11),0)</f>
        <v>0</v>
      </c>
      <c r="E36" s="83"/>
      <c r="F36" s="109">
        <f t="shared" si="0"/>
        <v>0</v>
      </c>
    </row>
    <row r="37" spans="2:6" x14ac:dyDescent="0.35">
      <c r="B37" s="82"/>
      <c r="C37" s="82"/>
      <c r="D37" s="109">
        <f>IFERROR(INDEX(Personnel!$B$11:$L$63,MATCH(B37,Personnel!$B$11:$B$63,0),11),0)</f>
        <v>0</v>
      </c>
      <c r="E37" s="83"/>
      <c r="F37" s="109">
        <f t="shared" si="0"/>
        <v>0</v>
      </c>
    </row>
    <row r="38" spans="2:6" x14ac:dyDescent="0.35">
      <c r="B38" s="82"/>
      <c r="C38" s="82"/>
      <c r="D38" s="109">
        <f>IFERROR(INDEX(Personnel!$B$11:$L$63,MATCH(B38,Personnel!$B$11:$B$63,0),11),0)</f>
        <v>0</v>
      </c>
      <c r="E38" s="83"/>
      <c r="F38" s="109">
        <f t="shared" si="0"/>
        <v>0</v>
      </c>
    </row>
    <row r="39" spans="2:6" x14ac:dyDescent="0.35">
      <c r="B39" s="82"/>
      <c r="C39" s="82"/>
      <c r="D39" s="109">
        <f>IFERROR(INDEX(Personnel!$B$11:$L$63,MATCH(B39,Personnel!$B$11:$B$63,0),11),0)</f>
        <v>0</v>
      </c>
      <c r="E39" s="83"/>
      <c r="F39" s="109">
        <f t="shared" si="0"/>
        <v>0</v>
      </c>
    </row>
    <row r="40" spans="2:6" x14ac:dyDescent="0.35">
      <c r="B40" s="82"/>
      <c r="C40" s="82"/>
      <c r="D40" s="109">
        <f>IFERROR(INDEX(Personnel!$B$11:$L$63,MATCH(B40,Personnel!$B$11:$B$63,0),11),0)</f>
        <v>0</v>
      </c>
      <c r="E40" s="83"/>
      <c r="F40" s="109">
        <f t="shared" si="0"/>
        <v>0</v>
      </c>
    </row>
    <row r="41" spans="2:6" x14ac:dyDescent="0.35">
      <c r="B41" s="82"/>
      <c r="C41" s="82"/>
      <c r="D41" s="109">
        <f>IFERROR(INDEX(Personnel!$B$11:$L$63,MATCH(B41,Personnel!$B$11:$B$63,0),11),0)</f>
        <v>0</v>
      </c>
      <c r="E41" s="83"/>
      <c r="F41" s="109">
        <f t="shared" si="0"/>
        <v>0</v>
      </c>
    </row>
    <row r="42" spans="2:6" x14ac:dyDescent="0.35">
      <c r="B42" s="82"/>
      <c r="C42" s="82"/>
      <c r="D42" s="109">
        <f>IFERROR(INDEX(Personnel!$B$11:$L$63,MATCH(B42,Personnel!$B$11:$B$63,0),11),0)</f>
        <v>0</v>
      </c>
      <c r="E42" s="83"/>
      <c r="F42" s="109">
        <f t="shared" si="0"/>
        <v>0</v>
      </c>
    </row>
    <row r="43" spans="2:6" x14ac:dyDescent="0.35">
      <c r="B43" s="82"/>
      <c r="C43" s="82"/>
      <c r="D43" s="109">
        <f>IFERROR(INDEX(Personnel!$B$11:$L$63,MATCH(B43,Personnel!$B$11:$B$63,0),11),0)</f>
        <v>0</v>
      </c>
      <c r="E43" s="83"/>
      <c r="F43" s="109">
        <f t="shared" si="0"/>
        <v>0</v>
      </c>
    </row>
    <row r="44" spans="2:6" x14ac:dyDescent="0.35">
      <c r="B44" s="82"/>
      <c r="C44" s="82"/>
      <c r="D44" s="109">
        <f>IFERROR(INDEX(Personnel!$B$11:$L$63,MATCH(B44,Personnel!$B$11:$B$63,0),11),0)</f>
        <v>0</v>
      </c>
      <c r="E44" s="83"/>
      <c r="F44" s="109">
        <f t="shared" si="0"/>
        <v>0</v>
      </c>
    </row>
    <row r="45" spans="2:6" x14ac:dyDescent="0.35">
      <c r="B45" s="82"/>
      <c r="C45" s="82"/>
      <c r="D45" s="109">
        <f>IFERROR(INDEX(Personnel!$B$11:$L$63,MATCH(B45,Personnel!$B$11:$B$63,0),11),0)</f>
        <v>0</v>
      </c>
      <c r="E45" s="83"/>
      <c r="F45" s="109">
        <f t="shared" si="0"/>
        <v>0</v>
      </c>
    </row>
    <row r="46" spans="2:6" x14ac:dyDescent="0.35">
      <c r="B46" s="82"/>
      <c r="C46" s="82"/>
      <c r="D46" s="109">
        <f>IFERROR(INDEX(Personnel!$B$11:$L$63,MATCH(B46,Personnel!$B$11:$B$63,0),11),0)</f>
        <v>0</v>
      </c>
      <c r="E46" s="83"/>
      <c r="F46" s="109">
        <f t="shared" si="0"/>
        <v>0</v>
      </c>
    </row>
    <row r="47" spans="2:6" x14ac:dyDescent="0.35">
      <c r="B47" s="82"/>
      <c r="C47" s="82"/>
      <c r="D47" s="109">
        <f>IFERROR(INDEX(Personnel!$B$11:$L$63,MATCH(B47,Personnel!$B$11:$B$63,0),11),0)</f>
        <v>0</v>
      </c>
      <c r="E47" s="83"/>
      <c r="F47" s="109">
        <f t="shared" si="0"/>
        <v>0</v>
      </c>
    </row>
    <row r="48" spans="2:6" x14ac:dyDescent="0.35">
      <c r="B48" s="82"/>
      <c r="C48" s="82"/>
      <c r="D48" s="109">
        <f>IFERROR(INDEX(Personnel!$B$11:$L$63,MATCH(B48,Personnel!$B$11:$B$63,0),11),0)</f>
        <v>0</v>
      </c>
      <c r="E48" s="83"/>
      <c r="F48" s="109">
        <f t="shared" si="0"/>
        <v>0</v>
      </c>
    </row>
    <row r="49" spans="2:6" x14ac:dyDescent="0.35">
      <c r="B49" s="82"/>
      <c r="C49" s="82"/>
      <c r="D49" s="109">
        <f>IFERROR(INDEX(Personnel!$B$11:$L$63,MATCH(B49,Personnel!$B$11:$B$63,0),11),0)</f>
        <v>0</v>
      </c>
      <c r="E49" s="83"/>
      <c r="F49" s="109">
        <f t="shared" si="0"/>
        <v>0</v>
      </c>
    </row>
    <row r="50" spans="2:6" x14ac:dyDescent="0.35">
      <c r="B50" s="82"/>
      <c r="C50" s="82"/>
      <c r="D50" s="109">
        <f>IFERROR(INDEX(Personnel!$B$11:$L$63,MATCH(B50,Personnel!$B$11:$B$63,0),11),0)</f>
        <v>0</v>
      </c>
      <c r="E50" s="83"/>
      <c r="F50" s="109">
        <f t="shared" si="0"/>
        <v>0</v>
      </c>
    </row>
    <row r="51" spans="2:6" x14ac:dyDescent="0.35">
      <c r="B51" s="82"/>
      <c r="C51" s="82"/>
      <c r="D51" s="109">
        <f>IFERROR(INDEX(Personnel!$B$11:$L$63,MATCH(B51,Personnel!$B$11:$B$63,0),11),0)</f>
        <v>0</v>
      </c>
      <c r="E51" s="83"/>
      <c r="F51" s="109">
        <f t="shared" si="0"/>
        <v>0</v>
      </c>
    </row>
    <row r="52" spans="2:6" x14ac:dyDescent="0.35">
      <c r="B52" s="82"/>
      <c r="C52" s="82"/>
      <c r="D52" s="109">
        <f>IFERROR(INDEX(Personnel!$B$11:$L$63,MATCH(B52,Personnel!$B$11:$B$63,0),11),0)</f>
        <v>0</v>
      </c>
      <c r="E52" s="83"/>
      <c r="F52" s="109">
        <f t="shared" si="0"/>
        <v>0</v>
      </c>
    </row>
    <row r="53" spans="2:6" x14ac:dyDescent="0.35">
      <c r="B53" s="82"/>
      <c r="C53" s="82"/>
      <c r="D53" s="109">
        <f>IFERROR(INDEX(Personnel!$B$11:$L$63,MATCH(B53,Personnel!$B$11:$B$63,0),11),0)</f>
        <v>0</v>
      </c>
      <c r="E53" s="83"/>
      <c r="F53" s="109">
        <f t="shared" si="0"/>
        <v>0</v>
      </c>
    </row>
    <row r="54" spans="2:6" x14ac:dyDescent="0.35">
      <c r="B54" s="82"/>
      <c r="C54" s="82"/>
      <c r="D54" s="109">
        <f>IFERROR(INDEX(Personnel!$B$11:$L$63,MATCH(B54,Personnel!$B$11:$B$63,0),11),0)</f>
        <v>0</v>
      </c>
      <c r="E54" s="83"/>
      <c r="F54" s="109">
        <f t="shared" si="0"/>
        <v>0</v>
      </c>
    </row>
    <row r="55" spans="2:6" x14ac:dyDescent="0.35">
      <c r="B55" s="82"/>
      <c r="C55" s="82"/>
      <c r="D55" s="109">
        <f>IFERROR(INDEX(Personnel!$B$11:$L$63,MATCH(B55,Personnel!$B$11:$B$63,0),11),0)</f>
        <v>0</v>
      </c>
      <c r="E55" s="83"/>
      <c r="F55" s="109">
        <f t="shared" si="0"/>
        <v>0</v>
      </c>
    </row>
    <row r="56" spans="2:6" x14ac:dyDescent="0.35">
      <c r="B56" s="82"/>
      <c r="C56" s="82"/>
      <c r="D56" s="109">
        <f>IFERROR(INDEX(Personnel!$B$11:$L$63,MATCH(B56,Personnel!$B$11:$B$63,0),11),0)</f>
        <v>0</v>
      </c>
      <c r="E56" s="83"/>
      <c r="F56" s="109">
        <f t="shared" si="0"/>
        <v>0</v>
      </c>
    </row>
    <row r="57" spans="2:6" x14ac:dyDescent="0.35">
      <c r="B57" s="82"/>
      <c r="C57" s="82"/>
      <c r="D57" s="109">
        <f>IFERROR(INDEX(Personnel!$B$11:$L$63,MATCH(B57,Personnel!$B$11:$B$63,0),11),0)</f>
        <v>0</v>
      </c>
      <c r="E57" s="83"/>
      <c r="F57" s="109">
        <f t="shared" si="0"/>
        <v>0</v>
      </c>
    </row>
    <row r="58" spans="2:6" x14ac:dyDescent="0.35">
      <c r="B58" s="82"/>
      <c r="C58" s="82"/>
      <c r="D58" s="109">
        <f>IFERROR(INDEX(Personnel!$B$11:$L$63,MATCH(B58,Personnel!$B$11:$B$63,0),11),0)</f>
        <v>0</v>
      </c>
      <c r="E58" s="83"/>
      <c r="F58" s="109">
        <f t="shared" si="0"/>
        <v>0</v>
      </c>
    </row>
    <row r="59" spans="2:6" x14ac:dyDescent="0.35">
      <c r="B59" s="82"/>
      <c r="C59" s="82"/>
      <c r="D59" s="109">
        <f>IFERROR(INDEX(Personnel!$B$11:$L$63,MATCH(B59,Personnel!$B$11:$B$63,0),11),0)</f>
        <v>0</v>
      </c>
      <c r="E59" s="83"/>
      <c r="F59" s="109">
        <f t="shared" si="0"/>
        <v>0</v>
      </c>
    </row>
    <row r="60" spans="2:6" x14ac:dyDescent="0.35">
      <c r="B60" s="82"/>
      <c r="C60" s="82"/>
      <c r="D60" s="109">
        <f>IFERROR(INDEX(Personnel!$B$11:$L$63,MATCH(B60,Personnel!$B$11:$B$63,0),11),0)</f>
        <v>0</v>
      </c>
      <c r="E60" s="83"/>
      <c r="F60" s="109">
        <f t="shared" si="0"/>
        <v>0</v>
      </c>
    </row>
    <row r="61" spans="2:6" x14ac:dyDescent="0.35">
      <c r="B61" s="82"/>
      <c r="C61" s="82"/>
      <c r="D61" s="109">
        <f>IFERROR(INDEX(Personnel!$B$11:$L$63,MATCH(B61,Personnel!$B$11:$B$63,0),11),0)</f>
        <v>0</v>
      </c>
      <c r="E61" s="83"/>
      <c r="F61" s="109">
        <f t="shared" si="0"/>
        <v>0</v>
      </c>
    </row>
    <row r="62" spans="2:6" x14ac:dyDescent="0.35">
      <c r="B62" s="82"/>
      <c r="C62" s="82"/>
      <c r="D62" s="109">
        <f>IFERROR(INDEX(Personnel!$B$11:$L$63,MATCH(B62,Personnel!$B$11:$B$63,0),11),0)</f>
        <v>0</v>
      </c>
      <c r="E62" s="83"/>
      <c r="F62" s="109">
        <f t="shared" si="0"/>
        <v>0</v>
      </c>
    </row>
    <row r="63" spans="2:6" x14ac:dyDescent="0.35">
      <c r="B63" s="82"/>
      <c r="C63" s="82"/>
      <c r="D63" s="109">
        <f>IFERROR(INDEX(Personnel!$B$11:$L$63,MATCH(B63,Personnel!$B$11:$B$63,0),11),0)</f>
        <v>0</v>
      </c>
      <c r="E63" s="83"/>
      <c r="F63" s="109">
        <f t="shared" si="0"/>
        <v>0</v>
      </c>
    </row>
    <row r="64" spans="2:6" x14ac:dyDescent="0.35">
      <c r="B64" s="82"/>
      <c r="C64" s="82"/>
      <c r="D64" s="109">
        <f>IFERROR(INDEX(Personnel!$B$11:$L$63,MATCH(B64,Personnel!$B$11:$B$63,0),11),0)</f>
        <v>0</v>
      </c>
      <c r="E64" s="83"/>
      <c r="F64" s="109">
        <f t="shared" si="0"/>
        <v>0</v>
      </c>
    </row>
    <row r="65" spans="2:6" x14ac:dyDescent="0.35">
      <c r="B65" s="82"/>
      <c r="C65" s="82"/>
      <c r="D65" s="109">
        <f>IFERROR(INDEX(Personnel!$B$11:$L$63,MATCH(B65,Personnel!$B$11:$B$63,0),11),0)</f>
        <v>0</v>
      </c>
      <c r="E65" s="83"/>
      <c r="F65" s="109">
        <f t="shared" si="0"/>
        <v>0</v>
      </c>
    </row>
    <row r="66" spans="2:6" x14ac:dyDescent="0.35">
      <c r="B66" s="82"/>
      <c r="C66" s="82"/>
      <c r="D66" s="109">
        <f>IFERROR(INDEX(Personnel!$B$11:$L$63,MATCH(B66,Personnel!$B$11:$B$63,0),11),0)</f>
        <v>0</v>
      </c>
      <c r="E66" s="83"/>
      <c r="F66" s="109">
        <f t="shared" si="0"/>
        <v>0</v>
      </c>
    </row>
    <row r="67" spans="2:6" x14ac:dyDescent="0.35">
      <c r="B67" s="82"/>
      <c r="C67" s="82"/>
      <c r="D67" s="109">
        <f>IFERROR(INDEX(Personnel!$B$11:$L$63,MATCH(B67,Personnel!$B$11:$B$63,0),11),0)</f>
        <v>0</v>
      </c>
      <c r="E67" s="83"/>
      <c r="F67" s="109">
        <f t="shared" si="0"/>
        <v>0</v>
      </c>
    </row>
    <row r="68" spans="2:6" x14ac:dyDescent="0.35">
      <c r="B68" s="82"/>
      <c r="C68" s="82"/>
      <c r="D68" s="109">
        <f>IFERROR(INDEX(Personnel!$B$11:$L$63,MATCH(B68,Personnel!$B$11:$B$63,0),11),0)</f>
        <v>0</v>
      </c>
      <c r="E68" s="83"/>
      <c r="F68" s="109">
        <f t="shared" si="0"/>
        <v>0</v>
      </c>
    </row>
    <row r="69" spans="2:6" x14ac:dyDescent="0.35">
      <c r="B69" s="82"/>
      <c r="C69" s="82"/>
      <c r="D69" s="109">
        <f>IFERROR(INDEX(Personnel!$B$11:$L$63,MATCH(B69,Personnel!$B$11:$B$63,0),11),0)</f>
        <v>0</v>
      </c>
      <c r="E69" s="83"/>
      <c r="F69" s="109">
        <f t="shared" si="0"/>
        <v>0</v>
      </c>
    </row>
    <row r="70" spans="2:6" x14ac:dyDescent="0.35">
      <c r="B70" s="82"/>
      <c r="C70" s="82"/>
      <c r="D70" s="109">
        <f>IFERROR(INDEX(Personnel!$B$11:$L$63,MATCH(B70,Personnel!$B$11:$B$63,0),11),0)</f>
        <v>0</v>
      </c>
      <c r="E70" s="83"/>
      <c r="F70" s="109">
        <f t="shared" si="0"/>
        <v>0</v>
      </c>
    </row>
    <row r="71" spans="2:6" x14ac:dyDescent="0.35">
      <c r="B71" s="82"/>
      <c r="C71" s="82"/>
      <c r="D71" s="109">
        <f>IFERROR(INDEX(Personnel!$B$11:$L$63,MATCH(B71,Personnel!$B$11:$B$63,0),11),0)</f>
        <v>0</v>
      </c>
      <c r="E71" s="83"/>
      <c r="F71" s="109">
        <f t="shared" si="0"/>
        <v>0</v>
      </c>
    </row>
    <row r="72" spans="2:6" x14ac:dyDescent="0.35">
      <c r="B72" s="82"/>
      <c r="C72" s="82"/>
      <c r="D72" s="109">
        <f>IFERROR(INDEX(Personnel!$B$11:$L$63,MATCH(B72,Personnel!$B$11:$B$63,0),11),0)</f>
        <v>0</v>
      </c>
      <c r="E72" s="83"/>
      <c r="F72" s="109">
        <f t="shared" si="0"/>
        <v>0</v>
      </c>
    </row>
    <row r="73" spans="2:6" x14ac:dyDescent="0.35">
      <c r="B73" s="82"/>
      <c r="C73" s="82"/>
      <c r="D73" s="109">
        <f>IFERROR(INDEX(Personnel!$B$11:$L$63,MATCH(B73,Personnel!$B$11:$B$63,0),11),0)</f>
        <v>0</v>
      </c>
      <c r="E73" s="83"/>
      <c r="F73" s="109">
        <f t="shared" si="0"/>
        <v>0</v>
      </c>
    </row>
    <row r="74" spans="2:6" x14ac:dyDescent="0.35">
      <c r="B74" s="82"/>
      <c r="C74" s="82"/>
      <c r="D74" s="109">
        <f>IFERROR(INDEX(Personnel!$B$11:$L$63,MATCH(B74,Personnel!$B$11:$B$63,0),11),0)</f>
        <v>0</v>
      </c>
      <c r="E74" s="83"/>
      <c r="F74" s="109">
        <f t="shared" si="0"/>
        <v>0</v>
      </c>
    </row>
    <row r="75" spans="2:6" x14ac:dyDescent="0.35">
      <c r="B75" s="82"/>
      <c r="C75" s="82"/>
      <c r="D75" s="109">
        <f>IFERROR(INDEX(Personnel!$B$11:$L$63,MATCH(B75,Personnel!$B$11:$B$63,0),11),0)</f>
        <v>0</v>
      </c>
      <c r="E75" s="83"/>
      <c r="F75" s="109">
        <f t="shared" si="0"/>
        <v>0</v>
      </c>
    </row>
    <row r="76" spans="2:6" x14ac:dyDescent="0.35">
      <c r="B76" s="82"/>
      <c r="C76" s="82"/>
      <c r="D76" s="109">
        <f>IFERROR(INDEX(Personnel!$B$11:$L$63,MATCH(B76,Personnel!$B$11:$B$63,0),11),0)</f>
        <v>0</v>
      </c>
      <c r="E76" s="83"/>
      <c r="F76" s="109">
        <f t="shared" ref="F76:F139" si="1">IFERROR((D76*E76), 0)</f>
        <v>0</v>
      </c>
    </row>
    <row r="77" spans="2:6" x14ac:dyDescent="0.35">
      <c r="B77" s="82"/>
      <c r="C77" s="82"/>
      <c r="D77" s="109">
        <f>IFERROR(INDEX(Personnel!$B$11:$L$63,MATCH(B77,Personnel!$B$11:$B$63,0),11),0)</f>
        <v>0</v>
      </c>
      <c r="E77" s="83"/>
      <c r="F77" s="109">
        <f t="shared" si="1"/>
        <v>0</v>
      </c>
    </row>
    <row r="78" spans="2:6" x14ac:dyDescent="0.35">
      <c r="B78" s="82"/>
      <c r="C78" s="82"/>
      <c r="D78" s="109">
        <f>IFERROR(INDEX(Personnel!$B$11:$L$63,MATCH(B78,Personnel!$B$11:$B$63,0),11),0)</f>
        <v>0</v>
      </c>
      <c r="E78" s="83"/>
      <c r="F78" s="109">
        <f t="shared" si="1"/>
        <v>0</v>
      </c>
    </row>
    <row r="79" spans="2:6" x14ac:dyDescent="0.35">
      <c r="B79" s="82"/>
      <c r="C79" s="82"/>
      <c r="D79" s="109">
        <f>IFERROR(INDEX(Personnel!$B$11:$L$63,MATCH(B79,Personnel!$B$11:$B$63,0),11),0)</f>
        <v>0</v>
      </c>
      <c r="E79" s="83"/>
      <c r="F79" s="109">
        <f t="shared" si="1"/>
        <v>0</v>
      </c>
    </row>
    <row r="80" spans="2:6" x14ac:dyDescent="0.35">
      <c r="B80" s="82"/>
      <c r="C80" s="82"/>
      <c r="D80" s="109">
        <f>IFERROR(INDEX(Personnel!$B$11:$L$63,MATCH(B80,Personnel!$B$11:$B$63,0),11),0)</f>
        <v>0</v>
      </c>
      <c r="E80" s="83"/>
      <c r="F80" s="109">
        <f t="shared" si="1"/>
        <v>0</v>
      </c>
    </row>
    <row r="81" spans="2:6" x14ac:dyDescent="0.35">
      <c r="B81" s="82"/>
      <c r="C81" s="82"/>
      <c r="D81" s="109">
        <f>IFERROR(INDEX(Personnel!$B$11:$L$63,MATCH(B81,Personnel!$B$11:$B$63,0),11),0)</f>
        <v>0</v>
      </c>
      <c r="E81" s="83"/>
      <c r="F81" s="109">
        <f t="shared" si="1"/>
        <v>0</v>
      </c>
    </row>
    <row r="82" spans="2:6" x14ac:dyDescent="0.35">
      <c r="B82" s="82"/>
      <c r="C82" s="82"/>
      <c r="D82" s="109">
        <f>IFERROR(INDEX(Personnel!$B$11:$L$63,MATCH(B82,Personnel!$B$11:$B$63,0),11),0)</f>
        <v>0</v>
      </c>
      <c r="E82" s="83"/>
      <c r="F82" s="109">
        <f t="shared" si="1"/>
        <v>0</v>
      </c>
    </row>
    <row r="83" spans="2:6" x14ac:dyDescent="0.35">
      <c r="B83" s="82"/>
      <c r="C83" s="82"/>
      <c r="D83" s="109">
        <f>IFERROR(INDEX(Personnel!$B$11:$L$63,MATCH(B83,Personnel!$B$11:$B$63,0),11),0)</f>
        <v>0</v>
      </c>
      <c r="E83" s="83"/>
      <c r="F83" s="109">
        <f t="shared" si="1"/>
        <v>0</v>
      </c>
    </row>
    <row r="84" spans="2:6" x14ac:dyDescent="0.35">
      <c r="B84" s="82"/>
      <c r="C84" s="82"/>
      <c r="D84" s="109">
        <f>IFERROR(INDEX(Personnel!$B$11:$L$63,MATCH(B84,Personnel!$B$11:$B$63,0),11),0)</f>
        <v>0</v>
      </c>
      <c r="E84" s="83"/>
      <c r="F84" s="109">
        <f t="shared" si="1"/>
        <v>0</v>
      </c>
    </row>
    <row r="85" spans="2:6" x14ac:dyDescent="0.35">
      <c r="B85" s="82"/>
      <c r="C85" s="82"/>
      <c r="D85" s="109">
        <f>IFERROR(INDEX(Personnel!$B$11:$L$63,MATCH(B85,Personnel!$B$11:$B$63,0),11),0)</f>
        <v>0</v>
      </c>
      <c r="E85" s="83"/>
      <c r="F85" s="109">
        <f t="shared" si="1"/>
        <v>0</v>
      </c>
    </row>
    <row r="86" spans="2:6" x14ac:dyDescent="0.35">
      <c r="B86" s="82"/>
      <c r="C86" s="82"/>
      <c r="D86" s="109">
        <f>IFERROR(INDEX(Personnel!$B$11:$L$63,MATCH(B86,Personnel!$B$11:$B$63,0),11),0)</f>
        <v>0</v>
      </c>
      <c r="E86" s="83"/>
      <c r="F86" s="109">
        <f t="shared" si="1"/>
        <v>0</v>
      </c>
    </row>
    <row r="87" spans="2:6" x14ac:dyDescent="0.35">
      <c r="B87" s="82"/>
      <c r="C87" s="82"/>
      <c r="D87" s="109">
        <f>IFERROR(INDEX(Personnel!$B$11:$L$63,MATCH(B87,Personnel!$B$11:$B$63,0),11),0)</f>
        <v>0</v>
      </c>
      <c r="E87" s="83"/>
      <c r="F87" s="109">
        <f t="shared" si="1"/>
        <v>0</v>
      </c>
    </row>
    <row r="88" spans="2:6" x14ac:dyDescent="0.35">
      <c r="B88" s="82"/>
      <c r="C88" s="82"/>
      <c r="D88" s="109">
        <f>IFERROR(INDEX(Personnel!$B$11:$L$63,MATCH(B88,Personnel!$B$11:$B$63,0),11),0)</f>
        <v>0</v>
      </c>
      <c r="E88" s="83"/>
      <c r="F88" s="109">
        <f t="shared" si="1"/>
        <v>0</v>
      </c>
    </row>
    <row r="89" spans="2:6" x14ac:dyDescent="0.35">
      <c r="B89" s="82"/>
      <c r="C89" s="82"/>
      <c r="D89" s="109">
        <f>IFERROR(INDEX(Personnel!$B$11:$L$63,MATCH(B89,Personnel!$B$11:$B$63,0),11),0)</f>
        <v>0</v>
      </c>
      <c r="E89" s="83"/>
      <c r="F89" s="109">
        <f t="shared" si="1"/>
        <v>0</v>
      </c>
    </row>
    <row r="90" spans="2:6" x14ac:dyDescent="0.35">
      <c r="B90" s="82"/>
      <c r="C90" s="82"/>
      <c r="D90" s="109">
        <f>IFERROR(INDEX(Personnel!$B$11:$L$63,MATCH(B90,Personnel!$B$11:$B$63,0),11),0)</f>
        <v>0</v>
      </c>
      <c r="E90" s="83"/>
      <c r="F90" s="109">
        <f t="shared" si="1"/>
        <v>0</v>
      </c>
    </row>
    <row r="91" spans="2:6" x14ac:dyDescent="0.35">
      <c r="B91" s="82"/>
      <c r="C91" s="82"/>
      <c r="D91" s="109">
        <f>IFERROR(INDEX(Personnel!$B$11:$L$63,MATCH(B91,Personnel!$B$11:$B$63,0),11),0)</f>
        <v>0</v>
      </c>
      <c r="E91" s="83"/>
      <c r="F91" s="109">
        <f t="shared" si="1"/>
        <v>0</v>
      </c>
    </row>
    <row r="92" spans="2:6" x14ac:dyDescent="0.35">
      <c r="B92" s="82"/>
      <c r="C92" s="82"/>
      <c r="D92" s="109">
        <f>IFERROR(INDEX(Personnel!$B$11:$L$63,MATCH(B92,Personnel!$B$11:$B$63,0),11),0)</f>
        <v>0</v>
      </c>
      <c r="E92" s="83"/>
      <c r="F92" s="109">
        <f t="shared" si="1"/>
        <v>0</v>
      </c>
    </row>
    <row r="93" spans="2:6" x14ac:dyDescent="0.35">
      <c r="B93" s="82"/>
      <c r="C93" s="82"/>
      <c r="D93" s="109">
        <f>IFERROR(INDEX(Personnel!$B$11:$L$63,MATCH(B93,Personnel!$B$11:$B$63,0),11),0)</f>
        <v>0</v>
      </c>
      <c r="E93" s="83"/>
      <c r="F93" s="109">
        <f t="shared" si="1"/>
        <v>0</v>
      </c>
    </row>
    <row r="94" spans="2:6" x14ac:dyDescent="0.35">
      <c r="B94" s="82"/>
      <c r="C94" s="82"/>
      <c r="D94" s="109">
        <f>IFERROR(INDEX(Personnel!$B$11:$L$63,MATCH(B94,Personnel!$B$11:$B$63,0),11),0)</f>
        <v>0</v>
      </c>
      <c r="E94" s="83"/>
      <c r="F94" s="109">
        <f t="shared" si="1"/>
        <v>0</v>
      </c>
    </row>
    <row r="95" spans="2:6" x14ac:dyDescent="0.35">
      <c r="B95" s="82"/>
      <c r="C95" s="82"/>
      <c r="D95" s="109">
        <f>IFERROR(INDEX(Personnel!$B$11:$L$63,MATCH(B95,Personnel!$B$11:$B$63,0),11),0)</f>
        <v>0</v>
      </c>
      <c r="E95" s="83"/>
      <c r="F95" s="109">
        <f t="shared" si="1"/>
        <v>0</v>
      </c>
    </row>
    <row r="96" spans="2:6" x14ac:dyDescent="0.35">
      <c r="B96" s="82"/>
      <c r="C96" s="82"/>
      <c r="D96" s="109">
        <f>IFERROR(INDEX(Personnel!$B$11:$L$63,MATCH(B96,Personnel!$B$11:$B$63,0),11),0)</f>
        <v>0</v>
      </c>
      <c r="E96" s="83"/>
      <c r="F96" s="109">
        <f t="shared" si="1"/>
        <v>0</v>
      </c>
    </row>
    <row r="97" spans="2:6" x14ac:dyDescent="0.35">
      <c r="B97" s="82"/>
      <c r="C97" s="82"/>
      <c r="D97" s="109">
        <f>IFERROR(INDEX(Personnel!$B$11:$L$63,MATCH(B97,Personnel!$B$11:$B$63,0),11),0)</f>
        <v>0</v>
      </c>
      <c r="E97" s="83"/>
      <c r="F97" s="109">
        <f t="shared" si="1"/>
        <v>0</v>
      </c>
    </row>
    <row r="98" spans="2:6" x14ac:dyDescent="0.35">
      <c r="B98" s="82"/>
      <c r="C98" s="82"/>
      <c r="D98" s="109">
        <f>IFERROR(INDEX(Personnel!$B$11:$L$63,MATCH(B98,Personnel!$B$11:$B$63,0),11),0)</f>
        <v>0</v>
      </c>
      <c r="E98" s="83"/>
      <c r="F98" s="109">
        <f t="shared" si="1"/>
        <v>0</v>
      </c>
    </row>
    <row r="99" spans="2:6" x14ac:dyDescent="0.35">
      <c r="B99" s="82"/>
      <c r="C99" s="82"/>
      <c r="D99" s="109">
        <f>IFERROR(INDEX(Personnel!$B$11:$L$63,MATCH(B99,Personnel!$B$11:$B$63,0),11),0)</f>
        <v>0</v>
      </c>
      <c r="E99" s="83"/>
      <c r="F99" s="109">
        <f t="shared" si="1"/>
        <v>0</v>
      </c>
    </row>
    <row r="100" spans="2:6" x14ac:dyDescent="0.35">
      <c r="B100" s="82"/>
      <c r="C100" s="82"/>
      <c r="D100" s="109">
        <f>IFERROR(INDEX(Personnel!$B$11:$L$63,MATCH(B100,Personnel!$B$11:$B$63,0),11),0)</f>
        <v>0</v>
      </c>
      <c r="E100" s="83"/>
      <c r="F100" s="109">
        <f t="shared" si="1"/>
        <v>0</v>
      </c>
    </row>
    <row r="101" spans="2:6" x14ac:dyDescent="0.35">
      <c r="B101" s="82"/>
      <c r="C101" s="82"/>
      <c r="D101" s="109">
        <f>IFERROR(INDEX(Personnel!$B$11:$L$63,MATCH(B101,Personnel!$B$11:$B$63,0),11),0)</f>
        <v>0</v>
      </c>
      <c r="E101" s="83"/>
      <c r="F101" s="109">
        <f t="shared" si="1"/>
        <v>0</v>
      </c>
    </row>
    <row r="102" spans="2:6" x14ac:dyDescent="0.35">
      <c r="B102" s="82"/>
      <c r="C102" s="82"/>
      <c r="D102" s="109">
        <f>IFERROR(INDEX(Personnel!$B$11:$L$63,MATCH(B102,Personnel!$B$11:$B$63,0),11),0)</f>
        <v>0</v>
      </c>
      <c r="E102" s="83"/>
      <c r="F102" s="109">
        <f t="shared" si="1"/>
        <v>0</v>
      </c>
    </row>
    <row r="103" spans="2:6" x14ac:dyDescent="0.35">
      <c r="B103" s="82"/>
      <c r="C103" s="82"/>
      <c r="D103" s="109">
        <f>IFERROR(INDEX(Personnel!$B$11:$L$63,MATCH(B103,Personnel!$B$11:$B$63,0),11),0)</f>
        <v>0</v>
      </c>
      <c r="E103" s="83"/>
      <c r="F103" s="109">
        <f t="shared" si="1"/>
        <v>0</v>
      </c>
    </row>
    <row r="104" spans="2:6" x14ac:dyDescent="0.35">
      <c r="B104" s="82"/>
      <c r="C104" s="82"/>
      <c r="D104" s="109">
        <f>IFERROR(INDEX(Personnel!$B$11:$L$63,MATCH(B104,Personnel!$B$11:$B$63,0),11),0)</f>
        <v>0</v>
      </c>
      <c r="E104" s="83"/>
      <c r="F104" s="109">
        <f t="shared" si="1"/>
        <v>0</v>
      </c>
    </row>
    <row r="105" spans="2:6" x14ac:dyDescent="0.35">
      <c r="B105" s="82"/>
      <c r="C105" s="82"/>
      <c r="D105" s="109">
        <f>IFERROR(INDEX(Personnel!$B$11:$L$63,MATCH(B105,Personnel!$B$11:$B$63,0),11),0)</f>
        <v>0</v>
      </c>
      <c r="E105" s="83"/>
      <c r="F105" s="109">
        <f t="shared" si="1"/>
        <v>0</v>
      </c>
    </row>
    <row r="106" spans="2:6" x14ac:dyDescent="0.35">
      <c r="B106" s="82"/>
      <c r="C106" s="82"/>
      <c r="D106" s="109">
        <f>IFERROR(INDEX(Personnel!$B$11:$L$63,MATCH(B106,Personnel!$B$11:$B$63,0),11),0)</f>
        <v>0</v>
      </c>
      <c r="E106" s="83"/>
      <c r="F106" s="109">
        <f t="shared" si="1"/>
        <v>0</v>
      </c>
    </row>
    <row r="107" spans="2:6" x14ac:dyDescent="0.35">
      <c r="B107" s="82"/>
      <c r="C107" s="82"/>
      <c r="D107" s="109">
        <f>IFERROR(INDEX(Personnel!$B$11:$L$63,MATCH(B107,Personnel!$B$11:$B$63,0),11),0)</f>
        <v>0</v>
      </c>
      <c r="E107" s="83"/>
      <c r="F107" s="109">
        <f t="shared" si="1"/>
        <v>0</v>
      </c>
    </row>
    <row r="108" spans="2:6" x14ac:dyDescent="0.35">
      <c r="B108" s="82"/>
      <c r="C108" s="82"/>
      <c r="D108" s="109">
        <f>IFERROR(INDEX(Personnel!$B$11:$L$63,MATCH(B108,Personnel!$B$11:$B$63,0),11),0)</f>
        <v>0</v>
      </c>
      <c r="E108" s="83"/>
      <c r="F108" s="109">
        <f t="shared" si="1"/>
        <v>0</v>
      </c>
    </row>
    <row r="109" spans="2:6" x14ac:dyDescent="0.35">
      <c r="B109" s="82"/>
      <c r="C109" s="82"/>
      <c r="D109" s="109">
        <f>IFERROR(INDEX(Personnel!$B$11:$L$63,MATCH(B109,Personnel!$B$11:$B$63,0),11),0)</f>
        <v>0</v>
      </c>
      <c r="E109" s="83"/>
      <c r="F109" s="109">
        <f t="shared" si="1"/>
        <v>0</v>
      </c>
    </row>
    <row r="110" spans="2:6" x14ac:dyDescent="0.35">
      <c r="B110" s="82"/>
      <c r="C110" s="82"/>
      <c r="D110" s="109">
        <f>IFERROR(INDEX(Personnel!$B$11:$L$63,MATCH(B110,Personnel!$B$11:$B$63,0),11),0)</f>
        <v>0</v>
      </c>
      <c r="E110" s="83"/>
      <c r="F110" s="109">
        <f t="shared" si="1"/>
        <v>0</v>
      </c>
    </row>
    <row r="111" spans="2:6" x14ac:dyDescent="0.35">
      <c r="B111" s="82"/>
      <c r="C111" s="82"/>
      <c r="D111" s="109">
        <f>IFERROR(INDEX(Personnel!$B$11:$L$63,MATCH(B111,Personnel!$B$11:$B$63,0),11),0)</f>
        <v>0</v>
      </c>
      <c r="E111" s="83"/>
      <c r="F111" s="109">
        <f t="shared" si="1"/>
        <v>0</v>
      </c>
    </row>
    <row r="112" spans="2:6" x14ac:dyDescent="0.35">
      <c r="B112" s="82"/>
      <c r="C112" s="82"/>
      <c r="D112" s="109">
        <f>IFERROR(INDEX(Personnel!$B$11:$L$63,MATCH(B112,Personnel!$B$11:$B$63,0),11),0)</f>
        <v>0</v>
      </c>
      <c r="E112" s="83"/>
      <c r="F112" s="109">
        <f t="shared" si="1"/>
        <v>0</v>
      </c>
    </row>
    <row r="113" spans="2:6" x14ac:dyDescent="0.35">
      <c r="B113" s="82"/>
      <c r="C113" s="82"/>
      <c r="D113" s="109">
        <f>IFERROR(INDEX(Personnel!$B$11:$L$63,MATCH(B113,Personnel!$B$11:$B$63,0),11),0)</f>
        <v>0</v>
      </c>
      <c r="E113" s="83"/>
      <c r="F113" s="109">
        <f t="shared" si="1"/>
        <v>0</v>
      </c>
    </row>
    <row r="114" spans="2:6" x14ac:dyDescent="0.35">
      <c r="B114" s="82"/>
      <c r="C114" s="82"/>
      <c r="D114" s="109">
        <f>IFERROR(INDEX(Personnel!$B$11:$L$63,MATCH(B114,Personnel!$B$11:$B$63,0),11),0)</f>
        <v>0</v>
      </c>
      <c r="E114" s="83"/>
      <c r="F114" s="109">
        <f t="shared" si="1"/>
        <v>0</v>
      </c>
    </row>
    <row r="115" spans="2:6" x14ac:dyDescent="0.35">
      <c r="B115" s="82"/>
      <c r="C115" s="82"/>
      <c r="D115" s="109">
        <f>IFERROR(INDEX(Personnel!$B$11:$L$63,MATCH(B115,Personnel!$B$11:$B$63,0),11),0)</f>
        <v>0</v>
      </c>
      <c r="E115" s="83"/>
      <c r="F115" s="109">
        <f t="shared" si="1"/>
        <v>0</v>
      </c>
    </row>
    <row r="116" spans="2:6" x14ac:dyDescent="0.35">
      <c r="B116" s="82"/>
      <c r="C116" s="82"/>
      <c r="D116" s="109">
        <f>IFERROR(INDEX(Personnel!$B$11:$L$63,MATCH(B116,Personnel!$B$11:$B$63,0),11),0)</f>
        <v>0</v>
      </c>
      <c r="E116" s="83"/>
      <c r="F116" s="109">
        <f t="shared" si="1"/>
        <v>0</v>
      </c>
    </row>
    <row r="117" spans="2:6" x14ac:dyDescent="0.35">
      <c r="B117" s="82"/>
      <c r="C117" s="82"/>
      <c r="D117" s="109">
        <f>IFERROR(INDEX(Personnel!$B$11:$L$63,MATCH(B117,Personnel!$B$11:$B$63,0),11),0)</f>
        <v>0</v>
      </c>
      <c r="E117" s="83"/>
      <c r="F117" s="109">
        <f t="shared" si="1"/>
        <v>0</v>
      </c>
    </row>
    <row r="118" spans="2:6" x14ac:dyDescent="0.35">
      <c r="B118" s="82"/>
      <c r="C118" s="82"/>
      <c r="D118" s="109">
        <f>IFERROR(INDEX(Personnel!$B$11:$L$63,MATCH(B118,Personnel!$B$11:$B$63,0),11),0)</f>
        <v>0</v>
      </c>
      <c r="E118" s="83"/>
      <c r="F118" s="109">
        <f t="shared" si="1"/>
        <v>0</v>
      </c>
    </row>
    <row r="119" spans="2:6" x14ac:dyDescent="0.35">
      <c r="B119" s="82"/>
      <c r="C119" s="82"/>
      <c r="D119" s="109">
        <f>IFERROR(INDEX(Personnel!$B$11:$L$63,MATCH(B119,Personnel!$B$11:$B$63,0),11),0)</f>
        <v>0</v>
      </c>
      <c r="E119" s="83"/>
      <c r="F119" s="109">
        <f t="shared" si="1"/>
        <v>0</v>
      </c>
    </row>
    <row r="120" spans="2:6" x14ac:dyDescent="0.35">
      <c r="B120" s="82"/>
      <c r="C120" s="82"/>
      <c r="D120" s="109">
        <f>IFERROR(INDEX(Personnel!$B$11:$L$63,MATCH(B120,Personnel!$B$11:$B$63,0),11),0)</f>
        <v>0</v>
      </c>
      <c r="E120" s="83"/>
      <c r="F120" s="109">
        <f t="shared" si="1"/>
        <v>0</v>
      </c>
    </row>
    <row r="121" spans="2:6" x14ac:dyDescent="0.35">
      <c r="B121" s="82"/>
      <c r="C121" s="82"/>
      <c r="D121" s="109">
        <f>IFERROR(INDEX(Personnel!$B$11:$L$63,MATCH(B121,Personnel!$B$11:$B$63,0),11),0)</f>
        <v>0</v>
      </c>
      <c r="E121" s="83"/>
      <c r="F121" s="109">
        <f t="shared" si="1"/>
        <v>0</v>
      </c>
    </row>
    <row r="122" spans="2:6" x14ac:dyDescent="0.35">
      <c r="B122" s="82"/>
      <c r="C122" s="82"/>
      <c r="D122" s="109">
        <f>IFERROR(INDEX(Personnel!$B$11:$L$63,MATCH(B122,Personnel!$B$11:$B$63,0),11),0)</f>
        <v>0</v>
      </c>
      <c r="E122" s="83"/>
      <c r="F122" s="109">
        <f t="shared" si="1"/>
        <v>0</v>
      </c>
    </row>
    <row r="123" spans="2:6" x14ac:dyDescent="0.35">
      <c r="B123" s="82"/>
      <c r="C123" s="82"/>
      <c r="D123" s="109">
        <f>IFERROR(INDEX(Personnel!$B$11:$L$63,MATCH(B123,Personnel!$B$11:$B$63,0),11),0)</f>
        <v>0</v>
      </c>
      <c r="E123" s="83"/>
      <c r="F123" s="109">
        <f t="shared" si="1"/>
        <v>0</v>
      </c>
    </row>
    <row r="124" spans="2:6" x14ac:dyDescent="0.35">
      <c r="B124" s="82"/>
      <c r="C124" s="82"/>
      <c r="D124" s="109">
        <f>IFERROR(INDEX(Personnel!$B$11:$L$63,MATCH(B124,Personnel!$B$11:$B$63,0),11),0)</f>
        <v>0</v>
      </c>
      <c r="E124" s="83"/>
      <c r="F124" s="109">
        <f t="shared" si="1"/>
        <v>0</v>
      </c>
    </row>
    <row r="125" spans="2:6" x14ac:dyDescent="0.35">
      <c r="B125" s="82"/>
      <c r="C125" s="82"/>
      <c r="D125" s="109">
        <f>IFERROR(INDEX(Personnel!$B$11:$L$63,MATCH(B125,Personnel!$B$11:$B$63,0),11),0)</f>
        <v>0</v>
      </c>
      <c r="E125" s="83"/>
      <c r="F125" s="109">
        <f t="shared" si="1"/>
        <v>0</v>
      </c>
    </row>
    <row r="126" spans="2:6" customFormat="1" x14ac:dyDescent="0.35">
      <c r="B126" s="82"/>
      <c r="C126" s="82"/>
      <c r="D126" s="109">
        <f>IFERROR(INDEX(Personnel!$B$11:$L$63,MATCH(B126,Personnel!$B$11:$B$63,0),11),0)</f>
        <v>0</v>
      </c>
      <c r="E126" s="83"/>
      <c r="F126" s="109">
        <f t="shared" si="1"/>
        <v>0</v>
      </c>
    </row>
    <row r="127" spans="2:6" x14ac:dyDescent="0.35">
      <c r="B127" s="82"/>
      <c r="C127" s="82"/>
      <c r="D127" s="109">
        <f>IFERROR(INDEX(Personnel!$B$11:$L$63,MATCH(B127,Personnel!$B$11:$B$63,0),11),0)</f>
        <v>0</v>
      </c>
      <c r="E127" s="83"/>
      <c r="F127" s="109">
        <f t="shared" si="1"/>
        <v>0</v>
      </c>
    </row>
    <row r="128" spans="2:6" x14ac:dyDescent="0.35">
      <c r="B128" s="82"/>
      <c r="C128" s="82"/>
      <c r="D128" s="109">
        <f>IFERROR(INDEX(Personnel!$B$11:$L$63,MATCH(B128,Personnel!$B$11:$B$63,0),11),0)</f>
        <v>0</v>
      </c>
      <c r="E128" s="83"/>
      <c r="F128" s="109">
        <f t="shared" si="1"/>
        <v>0</v>
      </c>
    </row>
    <row r="129" spans="2:6" x14ac:dyDescent="0.35">
      <c r="B129" s="82"/>
      <c r="C129" s="82"/>
      <c r="D129" s="109">
        <f>IFERROR(INDEX(Personnel!$B$11:$L$63,MATCH(B129,Personnel!$B$11:$B$63,0),11),0)</f>
        <v>0</v>
      </c>
      <c r="E129" s="83"/>
      <c r="F129" s="109">
        <f t="shared" si="1"/>
        <v>0</v>
      </c>
    </row>
    <row r="130" spans="2:6" x14ac:dyDescent="0.35">
      <c r="B130" s="82"/>
      <c r="C130" s="82"/>
      <c r="D130" s="109">
        <f>IFERROR(INDEX(Personnel!$B$11:$L$63,MATCH(B130,Personnel!$B$11:$B$63,0),11),0)</f>
        <v>0</v>
      </c>
      <c r="E130" s="83"/>
      <c r="F130" s="109">
        <f t="shared" si="1"/>
        <v>0</v>
      </c>
    </row>
    <row r="131" spans="2:6" x14ac:dyDescent="0.35">
      <c r="B131" s="82"/>
      <c r="C131" s="82"/>
      <c r="D131" s="109">
        <f>IFERROR(INDEX(Personnel!$B$11:$L$63,MATCH(B131,Personnel!$B$11:$B$63,0),11),0)</f>
        <v>0</v>
      </c>
      <c r="E131" s="83"/>
      <c r="F131" s="109">
        <f t="shared" si="1"/>
        <v>0</v>
      </c>
    </row>
    <row r="132" spans="2:6" x14ac:dyDescent="0.35">
      <c r="B132" s="82"/>
      <c r="C132" s="82"/>
      <c r="D132" s="109">
        <f>IFERROR(INDEX(Personnel!$B$11:$L$63,MATCH(B132,Personnel!$B$11:$B$63,0),11),0)</f>
        <v>0</v>
      </c>
      <c r="E132" s="83"/>
      <c r="F132" s="109">
        <f t="shared" si="1"/>
        <v>0</v>
      </c>
    </row>
    <row r="133" spans="2:6" x14ac:dyDescent="0.35">
      <c r="B133" s="82"/>
      <c r="C133" s="82"/>
      <c r="D133" s="109">
        <f>IFERROR(INDEX(Personnel!$B$11:$L$63,MATCH(B133,Personnel!$B$11:$B$63,0),11),0)</f>
        <v>0</v>
      </c>
      <c r="E133" s="83"/>
      <c r="F133" s="109">
        <f t="shared" si="1"/>
        <v>0</v>
      </c>
    </row>
    <row r="134" spans="2:6" x14ac:dyDescent="0.35">
      <c r="B134" s="82"/>
      <c r="C134" s="82"/>
      <c r="D134" s="109">
        <f>IFERROR(INDEX(Personnel!$B$11:$L$63,MATCH(B134,Personnel!$B$11:$B$63,0),11),0)</f>
        <v>0</v>
      </c>
      <c r="E134" s="83"/>
      <c r="F134" s="109">
        <f t="shared" si="1"/>
        <v>0</v>
      </c>
    </row>
    <row r="135" spans="2:6" x14ac:dyDescent="0.35">
      <c r="B135" s="82"/>
      <c r="C135" s="82"/>
      <c r="D135" s="109">
        <f>IFERROR(INDEX(Personnel!$B$11:$L$63,MATCH(B135,Personnel!$B$11:$B$63,0),11),0)</f>
        <v>0</v>
      </c>
      <c r="E135" s="83"/>
      <c r="F135" s="109">
        <f t="shared" si="1"/>
        <v>0</v>
      </c>
    </row>
    <row r="136" spans="2:6" x14ac:dyDescent="0.35">
      <c r="B136" s="82"/>
      <c r="C136" s="82"/>
      <c r="D136" s="109">
        <f>IFERROR(INDEX(Personnel!$B$11:$L$63,MATCH(B136,Personnel!$B$11:$B$63,0),11),0)</f>
        <v>0</v>
      </c>
      <c r="E136" s="83"/>
      <c r="F136" s="109">
        <f t="shared" si="1"/>
        <v>0</v>
      </c>
    </row>
    <row r="137" spans="2:6" x14ac:dyDescent="0.35">
      <c r="B137" s="82"/>
      <c r="C137" s="82"/>
      <c r="D137" s="109">
        <f>IFERROR(INDEX(Personnel!$B$11:$L$63,MATCH(B137,Personnel!$B$11:$B$63,0),11),0)</f>
        <v>0</v>
      </c>
      <c r="E137" s="83"/>
      <c r="F137" s="109">
        <f t="shared" si="1"/>
        <v>0</v>
      </c>
    </row>
    <row r="138" spans="2:6" x14ac:dyDescent="0.35">
      <c r="B138" s="82"/>
      <c r="C138" s="82"/>
      <c r="D138" s="109">
        <f>IFERROR(INDEX(Personnel!$B$11:$L$63,MATCH(B138,Personnel!$B$11:$B$63,0),11),0)</f>
        <v>0</v>
      </c>
      <c r="E138" s="83"/>
      <c r="F138" s="109">
        <f t="shared" si="1"/>
        <v>0</v>
      </c>
    </row>
    <row r="139" spans="2:6" x14ac:dyDescent="0.35">
      <c r="B139" s="82"/>
      <c r="C139" s="82"/>
      <c r="D139" s="109">
        <f>IFERROR(INDEX(Personnel!$B$11:$L$63,MATCH(B139,Personnel!$B$11:$B$63,0),11),0)</f>
        <v>0</v>
      </c>
      <c r="E139" s="83"/>
      <c r="F139" s="109">
        <f t="shared" si="1"/>
        <v>0</v>
      </c>
    </row>
    <row r="140" spans="2:6" x14ac:dyDescent="0.35">
      <c r="B140" s="82"/>
      <c r="C140" s="82"/>
      <c r="D140" s="109">
        <f>IFERROR(INDEX(Personnel!$B$11:$L$63,MATCH(B140,Personnel!$B$11:$B$63,0),11),0)</f>
        <v>0</v>
      </c>
      <c r="E140" s="83"/>
      <c r="F140" s="109">
        <f t="shared" ref="F140" si="2">IFERROR((D140*E140), 0)</f>
        <v>0</v>
      </c>
    </row>
    <row r="141" spans="2:6" x14ac:dyDescent="0.35">
      <c r="B141" s="86"/>
      <c r="C141" s="86"/>
      <c r="D141" s="84"/>
      <c r="E141" s="87"/>
      <c r="F141" s="84"/>
    </row>
    <row r="142" spans="2:6" x14ac:dyDescent="0.35">
      <c r="B142" s="57" t="s">
        <v>96</v>
      </c>
      <c r="C142"/>
    </row>
    <row r="143" spans="2:6" x14ac:dyDescent="0.35">
      <c r="B143" s="50" t="s">
        <v>17</v>
      </c>
      <c r="C143" s="51"/>
      <c r="F143" s="109">
        <f>IFERROR(SUMIF($C$11:$C$140,B143,$F$11:$F$140),0)</f>
        <v>0</v>
      </c>
    </row>
    <row r="144" spans="2:6" x14ac:dyDescent="0.35">
      <c r="B144" s="50" t="s">
        <v>19</v>
      </c>
      <c r="C144" s="51"/>
      <c r="F144" s="109">
        <f>IFERROR(SUMIF($C$11:$C$140,B144,$F$11:$F$140),0)</f>
        <v>0</v>
      </c>
    </row>
    <row r="145" spans="1:7" x14ac:dyDescent="0.35">
      <c r="B145" s="50" t="s">
        <v>54</v>
      </c>
      <c r="C145" s="51"/>
      <c r="F145" s="109">
        <f t="shared" ref="F145:F153" si="3">IFERROR(SUMIF($C$11:$C$140,B145,$F$11:$F$140),0)</f>
        <v>0</v>
      </c>
    </row>
    <row r="146" spans="1:7" x14ac:dyDescent="0.35">
      <c r="B146" s="50" t="s">
        <v>23</v>
      </c>
      <c r="C146" s="51"/>
      <c r="F146" s="109">
        <f t="shared" si="3"/>
        <v>0</v>
      </c>
    </row>
    <row r="147" spans="1:7" x14ac:dyDescent="0.35">
      <c r="B147" s="50" t="s">
        <v>25</v>
      </c>
      <c r="C147" s="51"/>
      <c r="F147" s="109">
        <f t="shared" si="3"/>
        <v>0</v>
      </c>
    </row>
    <row r="148" spans="1:7" x14ac:dyDescent="0.35">
      <c r="A148" s="88"/>
      <c r="B148" s="50" t="s">
        <v>27</v>
      </c>
      <c r="C148" s="51"/>
      <c r="F148" s="109">
        <f>IFERROR(SUMIF($C$11:$C$140,B148,$F$11:$F$140),0)</f>
        <v>0</v>
      </c>
    </row>
    <row r="149" spans="1:7" x14ac:dyDescent="0.35">
      <c r="A149" s="88"/>
      <c r="B149" s="50" t="s">
        <v>29</v>
      </c>
      <c r="C149" s="51"/>
      <c r="F149" s="109">
        <f t="shared" si="3"/>
        <v>0</v>
      </c>
    </row>
    <row r="150" spans="1:7" x14ac:dyDescent="0.35">
      <c r="A150" s="88"/>
      <c r="B150" s="50" t="s">
        <v>31</v>
      </c>
      <c r="C150" s="51"/>
      <c r="F150" s="109">
        <f t="shared" si="3"/>
        <v>0</v>
      </c>
    </row>
    <row r="151" spans="1:7" x14ac:dyDescent="0.35">
      <c r="A151" s="88"/>
      <c r="B151" s="50" t="s">
        <v>33</v>
      </c>
      <c r="C151" s="51"/>
      <c r="F151" s="109">
        <f t="shared" si="3"/>
        <v>0</v>
      </c>
    </row>
    <row r="152" spans="1:7" x14ac:dyDescent="0.35">
      <c r="A152" s="88"/>
      <c r="B152" s="50" t="s">
        <v>35</v>
      </c>
      <c r="C152" s="51"/>
      <c r="F152" s="109">
        <f t="shared" si="3"/>
        <v>0</v>
      </c>
    </row>
    <row r="153" spans="1:7" x14ac:dyDescent="0.35">
      <c r="A153" s="88"/>
      <c r="B153" s="50" t="s">
        <v>37</v>
      </c>
      <c r="C153" s="51"/>
      <c r="F153" s="109">
        <f t="shared" si="3"/>
        <v>0</v>
      </c>
    </row>
    <row r="154" spans="1:7" x14ac:dyDescent="0.35">
      <c r="B154" s="51"/>
      <c r="C154"/>
      <c r="D154"/>
      <c r="E154"/>
      <c r="F154" s="87"/>
      <c r="G154"/>
    </row>
    <row r="155" spans="1:7" x14ac:dyDescent="0.35">
      <c r="B155" s="61" t="s">
        <v>146</v>
      </c>
      <c r="C155"/>
      <c r="D155"/>
      <c r="E155"/>
      <c r="F155" s="109">
        <f>IFERROR(Technology!I40, 0)</f>
        <v>0</v>
      </c>
      <c r="G155"/>
    </row>
    <row r="156" spans="1:7" x14ac:dyDescent="0.35">
      <c r="B156" s="61" t="s">
        <v>147</v>
      </c>
      <c r="C156"/>
      <c r="D156"/>
      <c r="E156"/>
      <c r="F156" s="109">
        <f>IFERROR(Technology!I43,0)</f>
        <v>0</v>
      </c>
      <c r="G156"/>
    </row>
    <row r="157" spans="1:7" x14ac:dyDescent="0.35">
      <c r="B157" s="51"/>
      <c r="C157"/>
      <c r="D157"/>
      <c r="E157"/>
      <c r="F157" s="87"/>
      <c r="G157"/>
    </row>
    <row r="158" spans="1:7" ht="26" x14ac:dyDescent="0.35">
      <c r="B158" s="89"/>
      <c r="C158"/>
      <c r="D158" s="48" t="s">
        <v>100</v>
      </c>
      <c r="E158" s="48" t="s">
        <v>149</v>
      </c>
      <c r="F158" s="48" t="s">
        <v>150</v>
      </c>
    </row>
    <row r="159" spans="1:7" ht="12.75" customHeight="1" x14ac:dyDescent="0.35">
      <c r="B159" s="61" t="s">
        <v>151</v>
      </c>
      <c r="D159" s="109">
        <f>IFERROR(Personnel!L11,0)</f>
        <v>0</v>
      </c>
      <c r="E159" s="90">
        <v>400</v>
      </c>
      <c r="F159" s="109">
        <f>IFERROR(D159*E159,0)</f>
        <v>0</v>
      </c>
    </row>
    <row r="161" spans="2:6" x14ac:dyDescent="0.35">
      <c r="B161" s="52" t="s">
        <v>148</v>
      </c>
      <c r="C161" s="51"/>
      <c r="F161" s="109">
        <f>IFERROR(SUM(F143:F156,F159),0)</f>
        <v>0</v>
      </c>
    </row>
    <row r="162" spans="2:6" ht="12.75" customHeight="1" x14ac:dyDescent="0.35">
      <c r="B162" s="89"/>
      <c r="C162"/>
    </row>
    <row r="163" spans="2:6" x14ac:dyDescent="0.35">
      <c r="B163" s="52" t="s">
        <v>152</v>
      </c>
      <c r="C163" s="51"/>
      <c r="E163" s="91">
        <v>0.1</v>
      </c>
      <c r="F163" s="109">
        <f>IFERROR((0.1*F161),0)</f>
        <v>0</v>
      </c>
    </row>
    <row r="165" spans="2:6" ht="12.75" customHeight="1" x14ac:dyDescent="0.35">
      <c r="B165" s="88" t="s">
        <v>105</v>
      </c>
    </row>
    <row r="166" spans="2:6" x14ac:dyDescent="0.35">
      <c r="B166" s="92"/>
    </row>
    <row r="167" spans="2:6" ht="12" customHeight="1" x14ac:dyDescent="0.35"/>
    <row r="168" spans="2:6" ht="12" customHeight="1" x14ac:dyDescent="0.35"/>
    <row r="169" spans="2:6" ht="42" customHeight="1" x14ac:dyDescent="0.35"/>
    <row r="170" spans="2:6" ht="26.25" customHeight="1" x14ac:dyDescent="0.35"/>
    <row r="171" spans="2:6" ht="40.5" customHeight="1" x14ac:dyDescent="0.35"/>
    <row r="172" spans="2:6" ht="26.25" customHeight="1" x14ac:dyDescent="0.35"/>
    <row r="173" spans="2:6" ht="26.25" customHeight="1" x14ac:dyDescent="0.35"/>
    <row r="174" spans="2:6" ht="26.25" customHeight="1" x14ac:dyDescent="0.35"/>
    <row r="175" spans="2:6" ht="40.5" customHeight="1" x14ac:dyDescent="0.35"/>
    <row r="176" spans="2:6" ht="65.25" customHeight="1" x14ac:dyDescent="0.35"/>
    <row r="177" spans="1:7" ht="52.5" customHeight="1" x14ac:dyDescent="0.35"/>
    <row r="179" spans="1:7" x14ac:dyDescent="0.35">
      <c r="A179" s="89"/>
      <c r="G179" s="89"/>
    </row>
    <row r="180" spans="1:7" ht="52.5" customHeight="1" x14ac:dyDescent="0.35"/>
    <row r="181" spans="1:7" ht="61.5" customHeight="1" x14ac:dyDescent="0.35"/>
    <row r="182" spans="1:7" ht="48" customHeight="1" x14ac:dyDescent="0.35"/>
    <row r="187" spans="1:7" hidden="1" x14ac:dyDescent="0.35">
      <c r="B187" s="93" t="s">
        <v>157</v>
      </c>
    </row>
    <row r="188" spans="1:7" hidden="1" x14ac:dyDescent="0.35">
      <c r="B188" s="93" t="str">
        <f>Personnel!B12</f>
        <v>&lt;Specify Position&gt;</v>
      </c>
      <c r="C188" s="93"/>
    </row>
    <row r="189" spans="1:7" hidden="1" x14ac:dyDescent="0.35">
      <c r="B189" s="93" t="str">
        <f>Personnel!B13</f>
        <v>&lt;Specify Position&gt;</v>
      </c>
      <c r="C189" s="93"/>
    </row>
    <row r="190" spans="1:7" hidden="1" x14ac:dyDescent="0.35">
      <c r="B190" s="93" t="str">
        <f>Personnel!B14</f>
        <v>&lt;Specify Position&gt;</v>
      </c>
      <c r="C190" s="93"/>
    </row>
    <row r="191" spans="1:7" hidden="1" x14ac:dyDescent="0.35">
      <c r="B191" s="93" t="str">
        <f>Personnel!B15</f>
        <v>&lt;Specify Position&gt;</v>
      </c>
      <c r="C191" s="93"/>
    </row>
    <row r="192" spans="1:7" hidden="1" x14ac:dyDescent="0.35">
      <c r="B192" s="93" t="str">
        <f>Personnel!B16</f>
        <v>&lt;Specify Position&gt;</v>
      </c>
      <c r="C192" s="93"/>
    </row>
    <row r="193" spans="2:3" hidden="1" x14ac:dyDescent="0.35">
      <c r="B193" s="93" t="str">
        <f>Personnel!B17</f>
        <v>&lt;Specify Position&gt;</v>
      </c>
      <c r="C193" s="93"/>
    </row>
    <row r="194" spans="2:3" hidden="1" x14ac:dyDescent="0.35">
      <c r="B194" s="93" t="str">
        <f>Personnel!B18</f>
        <v>&lt;Specify Position&gt;</v>
      </c>
      <c r="C194" s="93"/>
    </row>
    <row r="195" spans="2:3" hidden="1" x14ac:dyDescent="0.35">
      <c r="B195" s="93" t="str">
        <f>Personnel!B19</f>
        <v>&lt;Specify Position&gt;</v>
      </c>
      <c r="C195" s="93"/>
    </row>
    <row r="196" spans="2:3" hidden="1" x14ac:dyDescent="0.35">
      <c r="B196" s="93" t="str">
        <f>Personnel!B20</f>
        <v>&lt;Specify Position&gt;</v>
      </c>
      <c r="C196" s="93"/>
    </row>
    <row r="197" spans="2:3" hidden="1" x14ac:dyDescent="0.35">
      <c r="B197" s="93" t="str">
        <f>Personnel!B21</f>
        <v>&lt;Specify Position&gt;</v>
      </c>
      <c r="C197" s="93"/>
    </row>
    <row r="198" spans="2:3" hidden="1" x14ac:dyDescent="0.35">
      <c r="B198" s="93" t="str">
        <f>Personnel!B22</f>
        <v>&lt;Specify Position&gt;</v>
      </c>
      <c r="C198" s="93"/>
    </row>
    <row r="199" spans="2:3" hidden="1" x14ac:dyDescent="0.35">
      <c r="B199" s="93" t="str">
        <f>Personnel!B23</f>
        <v>&lt;Specify Position&gt;</v>
      </c>
      <c r="C199" s="93"/>
    </row>
    <row r="200" spans="2:3" hidden="1" x14ac:dyDescent="0.35">
      <c r="B200" s="93" t="str">
        <f>Personnel!B24</f>
        <v>&lt;Specify Position&gt;</v>
      </c>
      <c r="C200" s="93"/>
    </row>
    <row r="201" spans="2:3" hidden="1" x14ac:dyDescent="0.35">
      <c r="B201" s="93" t="str">
        <f>Personnel!B25</f>
        <v>&lt;Specify Position&gt;</v>
      </c>
      <c r="C201" s="93"/>
    </row>
    <row r="202" spans="2:3" hidden="1" x14ac:dyDescent="0.35">
      <c r="B202" s="93" t="str">
        <f>Personnel!B26</f>
        <v>&lt;Specify Position&gt;</v>
      </c>
      <c r="C202" s="93"/>
    </row>
    <row r="203" spans="2:3" hidden="1" x14ac:dyDescent="0.35">
      <c r="B203" s="93" t="str">
        <f>Personnel!B27</f>
        <v>&lt;Specify Position&gt;</v>
      </c>
      <c r="C203" s="93"/>
    </row>
    <row r="204" spans="2:3" hidden="1" x14ac:dyDescent="0.35">
      <c r="B204" s="93" t="str">
        <f>Personnel!B28</f>
        <v>&lt;Specify Position&gt;</v>
      </c>
      <c r="C204" s="93"/>
    </row>
    <row r="205" spans="2:3" hidden="1" x14ac:dyDescent="0.35">
      <c r="B205" s="93" t="str">
        <f>Personnel!B29</f>
        <v>&lt;Specify Position&gt;</v>
      </c>
      <c r="C205" s="93"/>
    </row>
    <row r="206" spans="2:3" hidden="1" x14ac:dyDescent="0.35">
      <c r="B206" s="93" t="str">
        <f>Personnel!B30</f>
        <v>&lt;Specify Position&gt;</v>
      </c>
      <c r="C206" s="93"/>
    </row>
    <row r="207" spans="2:3" hidden="1" x14ac:dyDescent="0.35">
      <c r="B207" s="93" t="str">
        <f>Personnel!B31</f>
        <v>&lt;Specify Position&gt;</v>
      </c>
      <c r="C207" s="93"/>
    </row>
    <row r="208" spans="2:3" hidden="1" x14ac:dyDescent="0.35">
      <c r="B208" s="93" t="str">
        <f>Personnel!B32</f>
        <v>&lt;Specify Position&gt;</v>
      </c>
      <c r="C208" s="93"/>
    </row>
    <row r="209" spans="2:3" hidden="1" x14ac:dyDescent="0.35">
      <c r="B209" s="93" t="str">
        <f>Personnel!B33</f>
        <v>&lt;Specify Position&gt;</v>
      </c>
      <c r="C209" s="93"/>
    </row>
    <row r="210" spans="2:3" hidden="1" x14ac:dyDescent="0.35">
      <c r="B210" s="93" t="str">
        <f>Personnel!B34</f>
        <v>&lt;Specify Position&gt;</v>
      </c>
      <c r="C210" s="93"/>
    </row>
    <row r="211" spans="2:3" hidden="1" x14ac:dyDescent="0.35">
      <c r="B211" s="93" t="str">
        <f>Personnel!B35</f>
        <v>&lt;Specify Position&gt;</v>
      </c>
      <c r="C211" s="93"/>
    </row>
    <row r="212" spans="2:3" hidden="1" x14ac:dyDescent="0.35">
      <c r="B212" s="93" t="str">
        <f>Personnel!B36</f>
        <v>&lt;Specify Position&gt;</v>
      </c>
      <c r="C212" s="93"/>
    </row>
    <row r="213" spans="2:3" hidden="1" x14ac:dyDescent="0.35">
      <c r="B213" s="93" t="str">
        <f>Personnel!B37</f>
        <v>&lt;Specify Position&gt;</v>
      </c>
    </row>
    <row r="214" spans="2:3" hidden="1" x14ac:dyDescent="0.35">
      <c r="B214" s="93" t="str">
        <f>Personnel!B38</f>
        <v>&lt;Specify Position&gt;</v>
      </c>
    </row>
    <row r="215" spans="2:3" hidden="1" x14ac:dyDescent="0.35">
      <c r="B215" s="93" t="str">
        <f>Personnel!B39</f>
        <v>&lt;Specify Position&gt;</v>
      </c>
    </row>
    <row r="216" spans="2:3" hidden="1" x14ac:dyDescent="0.35">
      <c r="B216" s="93" t="str">
        <f>Personnel!B40</f>
        <v>&lt;Specify Position&gt;</v>
      </c>
    </row>
    <row r="217" spans="2:3" hidden="1" x14ac:dyDescent="0.35">
      <c r="B217" s="93" t="str">
        <f>Personnel!B41</f>
        <v>&lt;Specify Position&gt;</v>
      </c>
    </row>
    <row r="218" spans="2:3" hidden="1" x14ac:dyDescent="0.35">
      <c r="B218" s="93" t="str">
        <f>Personnel!B42</f>
        <v>&lt;Specify Position&gt;</v>
      </c>
    </row>
    <row r="219" spans="2:3" hidden="1" x14ac:dyDescent="0.35">
      <c r="B219" s="93" t="str">
        <f>Personnel!B43</f>
        <v>&lt;Specify Position&gt;</v>
      </c>
    </row>
    <row r="220" spans="2:3" hidden="1" x14ac:dyDescent="0.35">
      <c r="B220" s="93" t="str">
        <f>Personnel!B44</f>
        <v>&lt;Specify Position&gt;</v>
      </c>
    </row>
    <row r="221" spans="2:3" hidden="1" x14ac:dyDescent="0.35">
      <c r="B221" s="93" t="str">
        <f>Personnel!B45</f>
        <v>&lt;Specify Position&gt;</v>
      </c>
    </row>
    <row r="222" spans="2:3" hidden="1" x14ac:dyDescent="0.35">
      <c r="B222" s="93" t="str">
        <f>Personnel!B46</f>
        <v>&lt;Specify Position&gt;</v>
      </c>
    </row>
    <row r="223" spans="2:3" hidden="1" x14ac:dyDescent="0.35">
      <c r="B223" s="93" t="str">
        <f>Personnel!B47</f>
        <v>&lt;Specify Position&gt;</v>
      </c>
    </row>
    <row r="224" spans="2:3" hidden="1" x14ac:dyDescent="0.35">
      <c r="B224" s="93" t="str">
        <f>Personnel!B48</f>
        <v>&lt;Specify Position&gt;</v>
      </c>
    </row>
    <row r="225" spans="2:2" hidden="1" x14ac:dyDescent="0.35">
      <c r="B225" s="93" t="str">
        <f>Personnel!B49</f>
        <v>&lt;Specify Position&gt;</v>
      </c>
    </row>
    <row r="226" spans="2:2" hidden="1" x14ac:dyDescent="0.35">
      <c r="B226" s="93" t="str">
        <f>Personnel!B50</f>
        <v>&lt;Specify Position&gt;</v>
      </c>
    </row>
    <row r="227" spans="2:2" hidden="1" x14ac:dyDescent="0.35">
      <c r="B227" s="93" t="str">
        <f>Personnel!B51</f>
        <v>&lt;Specify Position&gt;</v>
      </c>
    </row>
    <row r="228" spans="2:2" hidden="1" x14ac:dyDescent="0.35">
      <c r="B228" s="93" t="str">
        <f>Personnel!B52</f>
        <v>&lt;Specify Position&gt;</v>
      </c>
    </row>
    <row r="229" spans="2:2" hidden="1" x14ac:dyDescent="0.35">
      <c r="B229" s="93" t="str">
        <f>Personnel!B53</f>
        <v>&lt;Specify Position&gt;</v>
      </c>
    </row>
    <row r="230" spans="2:2" hidden="1" x14ac:dyDescent="0.35">
      <c r="B230" s="93" t="str">
        <f>Personnel!B54</f>
        <v>&lt;Specify Position&gt;</v>
      </c>
    </row>
    <row r="231" spans="2:2" hidden="1" x14ac:dyDescent="0.35">
      <c r="B231" s="93" t="str">
        <f>Personnel!B55</f>
        <v>&lt;Specify Position&gt;</v>
      </c>
    </row>
    <row r="232" spans="2:2" hidden="1" x14ac:dyDescent="0.35">
      <c r="B232" s="93" t="str">
        <f>Personnel!B56</f>
        <v>&lt;Specify Position&gt;</v>
      </c>
    </row>
    <row r="233" spans="2:2" hidden="1" x14ac:dyDescent="0.35">
      <c r="B233" s="93" t="str">
        <f>Personnel!B57</f>
        <v>&lt;Specify Position&gt;</v>
      </c>
    </row>
    <row r="234" spans="2:2" hidden="1" x14ac:dyDescent="0.35">
      <c r="B234" s="93" t="str">
        <f>Personnel!B58</f>
        <v>&lt;Specify Position&gt;</v>
      </c>
    </row>
    <row r="235" spans="2:2" hidden="1" x14ac:dyDescent="0.35">
      <c r="B235" s="93" t="str">
        <f>Personnel!B59</f>
        <v>&lt;Specify Position&gt;</v>
      </c>
    </row>
    <row r="236" spans="2:2" hidden="1" x14ac:dyDescent="0.35">
      <c r="B236" s="93" t="str">
        <f>Personnel!B60</f>
        <v>&lt;Specify Position&gt;</v>
      </c>
    </row>
    <row r="237" spans="2:2" hidden="1" x14ac:dyDescent="0.35">
      <c r="B237" s="93" t="str">
        <f>Personnel!B61</f>
        <v>&lt;Specify Position&gt;</v>
      </c>
    </row>
    <row r="238" spans="2:2" hidden="1" x14ac:dyDescent="0.35">
      <c r="B238" s="93" t="str">
        <f>Personnel!B62</f>
        <v>&lt;Specify Position&gt;</v>
      </c>
    </row>
    <row r="239" spans="2:2" hidden="1" x14ac:dyDescent="0.35">
      <c r="B239" s="93" t="str">
        <f>Personnel!B63</f>
        <v>&lt;Specify Position&gt;</v>
      </c>
    </row>
    <row r="240" spans="2:2" x14ac:dyDescent="0.35">
      <c r="B240" s="93"/>
    </row>
    <row r="241" spans="2:2" x14ac:dyDescent="0.35">
      <c r="B241" s="93"/>
    </row>
    <row r="242" spans="2:2" x14ac:dyDescent="0.35">
      <c r="B242" s="93"/>
    </row>
    <row r="260" spans="2:2" x14ac:dyDescent="0.35">
      <c r="B260" s="93"/>
    </row>
    <row r="261" spans="2:2" x14ac:dyDescent="0.35">
      <c r="B261" s="93"/>
    </row>
    <row r="262" spans="2:2" x14ac:dyDescent="0.35">
      <c r="B262" s="93"/>
    </row>
    <row r="263" spans="2:2" x14ac:dyDescent="0.35">
      <c r="B263" s="93"/>
    </row>
    <row r="264" spans="2:2" x14ac:dyDescent="0.35">
      <c r="B264" s="93"/>
    </row>
    <row r="265" spans="2:2" x14ac:dyDescent="0.35">
      <c r="B265" s="93"/>
    </row>
    <row r="266" spans="2:2" x14ac:dyDescent="0.35">
      <c r="B266" s="93"/>
    </row>
  </sheetData>
  <sheetProtection algorithmName="SHA-512" hashValue="rHNH3bWq0N9yiXb0Kdlne+pietOly1clZLbtm0dLY4jfhEU5iQdSg9y3LoWVTWbdQi888OMDWMZef2sEeevl+w==" saltValue="4qwnoWFOLJvVWr6kkg86Zw==" spinCount="100000" sheet="1" objects="1" scenarios="1"/>
  <mergeCells count="4">
    <mergeCell ref="D2:F2"/>
    <mergeCell ref="D3:F3"/>
    <mergeCell ref="B6:F6"/>
    <mergeCell ref="D8:F8"/>
  </mergeCells>
  <dataValidations count="5">
    <dataValidation type="list" allowBlank="1" showInputMessage="1" showErrorMessage="1" sqref="WVJ983045:WVJ983174 ST11:ST140 ACP11:ACP140 AML11:AML140 AWH11:AWH140 BGD11:BGD140 BPZ11:BPZ140 BZV11:BZV140 CJR11:CJR140 CTN11:CTN140 DDJ11:DDJ140 DNF11:DNF140 DXB11:DXB140 EGX11:EGX140 EQT11:EQT140 FAP11:FAP140 FKL11:FKL140 FUH11:FUH140 GED11:GED140 GNZ11:GNZ140 GXV11:GXV140 HHR11:HHR140 HRN11:HRN140 IBJ11:IBJ140 ILF11:ILF140 IVB11:IVB140 JEX11:JEX140 JOT11:JOT140 JYP11:JYP140 KIL11:KIL140 KSH11:KSH140 LCD11:LCD140 LLZ11:LLZ140 LVV11:LVV140 MFR11:MFR140 MPN11:MPN140 MZJ11:MZJ140 NJF11:NJF140 NTB11:NTB140 OCX11:OCX140 OMT11:OMT140 OWP11:OWP140 PGL11:PGL140 PQH11:PQH140 QAD11:QAD140 QJZ11:QJZ140 QTV11:QTV140 RDR11:RDR140 RNN11:RNN140 RXJ11:RXJ140 SHF11:SHF140 SRB11:SRB140 TAX11:TAX140 TKT11:TKT140 TUP11:TUP140 UEL11:UEL140 UOH11:UOH140 UYD11:UYD140 VHZ11:VHZ140 VRV11:VRV140 WBR11:WBR140 WLN11:WLN140 WVJ11:WVJ140 B65541:B65670 IX65541:IX65670 ST65541:ST65670 ACP65541:ACP65670 AML65541:AML65670 AWH65541:AWH65670 BGD65541:BGD65670 BPZ65541:BPZ65670 BZV65541:BZV65670 CJR65541:CJR65670 CTN65541:CTN65670 DDJ65541:DDJ65670 DNF65541:DNF65670 DXB65541:DXB65670 EGX65541:EGX65670 EQT65541:EQT65670 FAP65541:FAP65670 FKL65541:FKL65670 FUH65541:FUH65670 GED65541:GED65670 GNZ65541:GNZ65670 GXV65541:GXV65670 HHR65541:HHR65670 HRN65541:HRN65670 IBJ65541:IBJ65670 ILF65541:ILF65670 IVB65541:IVB65670 JEX65541:JEX65670 JOT65541:JOT65670 JYP65541:JYP65670 KIL65541:KIL65670 KSH65541:KSH65670 LCD65541:LCD65670 LLZ65541:LLZ65670 LVV65541:LVV65670 MFR65541:MFR65670 MPN65541:MPN65670 MZJ65541:MZJ65670 NJF65541:NJF65670 NTB65541:NTB65670 OCX65541:OCX65670 OMT65541:OMT65670 OWP65541:OWP65670 PGL65541:PGL65670 PQH65541:PQH65670 QAD65541:QAD65670 QJZ65541:QJZ65670 QTV65541:QTV65670 RDR65541:RDR65670 RNN65541:RNN65670 RXJ65541:RXJ65670 SHF65541:SHF65670 SRB65541:SRB65670 TAX65541:TAX65670 TKT65541:TKT65670 TUP65541:TUP65670 UEL65541:UEL65670 UOH65541:UOH65670 UYD65541:UYD65670 VHZ65541:VHZ65670 VRV65541:VRV65670 WBR65541:WBR65670 WLN65541:WLN65670 WVJ65541:WVJ65670 B131077:B131206 IX131077:IX131206 ST131077:ST131206 ACP131077:ACP131206 AML131077:AML131206 AWH131077:AWH131206 BGD131077:BGD131206 BPZ131077:BPZ131206 BZV131077:BZV131206 CJR131077:CJR131206 CTN131077:CTN131206 DDJ131077:DDJ131206 DNF131077:DNF131206 DXB131077:DXB131206 EGX131077:EGX131206 EQT131077:EQT131206 FAP131077:FAP131206 FKL131077:FKL131206 FUH131077:FUH131206 GED131077:GED131206 GNZ131077:GNZ131206 GXV131077:GXV131206 HHR131077:HHR131206 HRN131077:HRN131206 IBJ131077:IBJ131206 ILF131077:ILF131206 IVB131077:IVB131206 JEX131077:JEX131206 JOT131077:JOT131206 JYP131077:JYP131206 KIL131077:KIL131206 KSH131077:KSH131206 LCD131077:LCD131206 LLZ131077:LLZ131206 LVV131077:LVV131206 MFR131077:MFR131206 MPN131077:MPN131206 MZJ131077:MZJ131206 NJF131077:NJF131206 NTB131077:NTB131206 OCX131077:OCX131206 OMT131077:OMT131206 OWP131077:OWP131206 PGL131077:PGL131206 PQH131077:PQH131206 QAD131077:QAD131206 QJZ131077:QJZ131206 QTV131077:QTV131206 RDR131077:RDR131206 RNN131077:RNN131206 RXJ131077:RXJ131206 SHF131077:SHF131206 SRB131077:SRB131206 TAX131077:TAX131206 TKT131077:TKT131206 TUP131077:TUP131206 UEL131077:UEL131206 UOH131077:UOH131206 UYD131077:UYD131206 VHZ131077:VHZ131206 VRV131077:VRV131206 WBR131077:WBR131206 WLN131077:WLN131206 WVJ131077:WVJ131206 B196613:B196742 IX196613:IX196742 ST196613:ST196742 ACP196613:ACP196742 AML196613:AML196742 AWH196613:AWH196742 BGD196613:BGD196742 BPZ196613:BPZ196742 BZV196613:BZV196742 CJR196613:CJR196742 CTN196613:CTN196742 DDJ196613:DDJ196742 DNF196613:DNF196742 DXB196613:DXB196742 EGX196613:EGX196742 EQT196613:EQT196742 FAP196613:FAP196742 FKL196613:FKL196742 FUH196613:FUH196742 GED196613:GED196742 GNZ196613:GNZ196742 GXV196613:GXV196742 HHR196613:HHR196742 HRN196613:HRN196742 IBJ196613:IBJ196742 ILF196613:ILF196742 IVB196613:IVB196742 JEX196613:JEX196742 JOT196613:JOT196742 JYP196613:JYP196742 KIL196613:KIL196742 KSH196613:KSH196742 LCD196613:LCD196742 LLZ196613:LLZ196742 LVV196613:LVV196742 MFR196613:MFR196742 MPN196613:MPN196742 MZJ196613:MZJ196742 NJF196613:NJF196742 NTB196613:NTB196742 OCX196613:OCX196742 OMT196613:OMT196742 OWP196613:OWP196742 PGL196613:PGL196742 PQH196613:PQH196742 QAD196613:QAD196742 QJZ196613:QJZ196742 QTV196613:QTV196742 RDR196613:RDR196742 RNN196613:RNN196742 RXJ196613:RXJ196742 SHF196613:SHF196742 SRB196613:SRB196742 TAX196613:TAX196742 TKT196613:TKT196742 TUP196613:TUP196742 UEL196613:UEL196742 UOH196613:UOH196742 UYD196613:UYD196742 VHZ196613:VHZ196742 VRV196613:VRV196742 WBR196613:WBR196742 WLN196613:WLN196742 WVJ196613:WVJ196742 B262149:B262278 IX262149:IX262278 ST262149:ST262278 ACP262149:ACP262278 AML262149:AML262278 AWH262149:AWH262278 BGD262149:BGD262278 BPZ262149:BPZ262278 BZV262149:BZV262278 CJR262149:CJR262278 CTN262149:CTN262278 DDJ262149:DDJ262278 DNF262149:DNF262278 DXB262149:DXB262278 EGX262149:EGX262278 EQT262149:EQT262278 FAP262149:FAP262278 FKL262149:FKL262278 FUH262149:FUH262278 GED262149:GED262278 GNZ262149:GNZ262278 GXV262149:GXV262278 HHR262149:HHR262278 HRN262149:HRN262278 IBJ262149:IBJ262278 ILF262149:ILF262278 IVB262149:IVB262278 JEX262149:JEX262278 JOT262149:JOT262278 JYP262149:JYP262278 KIL262149:KIL262278 KSH262149:KSH262278 LCD262149:LCD262278 LLZ262149:LLZ262278 LVV262149:LVV262278 MFR262149:MFR262278 MPN262149:MPN262278 MZJ262149:MZJ262278 NJF262149:NJF262278 NTB262149:NTB262278 OCX262149:OCX262278 OMT262149:OMT262278 OWP262149:OWP262278 PGL262149:PGL262278 PQH262149:PQH262278 QAD262149:QAD262278 QJZ262149:QJZ262278 QTV262149:QTV262278 RDR262149:RDR262278 RNN262149:RNN262278 RXJ262149:RXJ262278 SHF262149:SHF262278 SRB262149:SRB262278 TAX262149:TAX262278 TKT262149:TKT262278 TUP262149:TUP262278 UEL262149:UEL262278 UOH262149:UOH262278 UYD262149:UYD262278 VHZ262149:VHZ262278 VRV262149:VRV262278 WBR262149:WBR262278 WLN262149:WLN262278 WVJ262149:WVJ262278 B327685:B327814 IX327685:IX327814 ST327685:ST327814 ACP327685:ACP327814 AML327685:AML327814 AWH327685:AWH327814 BGD327685:BGD327814 BPZ327685:BPZ327814 BZV327685:BZV327814 CJR327685:CJR327814 CTN327685:CTN327814 DDJ327685:DDJ327814 DNF327685:DNF327814 DXB327685:DXB327814 EGX327685:EGX327814 EQT327685:EQT327814 FAP327685:FAP327814 FKL327685:FKL327814 FUH327685:FUH327814 GED327685:GED327814 GNZ327685:GNZ327814 GXV327685:GXV327814 HHR327685:HHR327814 HRN327685:HRN327814 IBJ327685:IBJ327814 ILF327685:ILF327814 IVB327685:IVB327814 JEX327685:JEX327814 JOT327685:JOT327814 JYP327685:JYP327814 KIL327685:KIL327814 KSH327685:KSH327814 LCD327685:LCD327814 LLZ327685:LLZ327814 LVV327685:LVV327814 MFR327685:MFR327814 MPN327685:MPN327814 MZJ327685:MZJ327814 NJF327685:NJF327814 NTB327685:NTB327814 OCX327685:OCX327814 OMT327685:OMT327814 OWP327685:OWP327814 PGL327685:PGL327814 PQH327685:PQH327814 QAD327685:QAD327814 QJZ327685:QJZ327814 QTV327685:QTV327814 RDR327685:RDR327814 RNN327685:RNN327814 RXJ327685:RXJ327814 SHF327685:SHF327814 SRB327685:SRB327814 TAX327685:TAX327814 TKT327685:TKT327814 TUP327685:TUP327814 UEL327685:UEL327814 UOH327685:UOH327814 UYD327685:UYD327814 VHZ327685:VHZ327814 VRV327685:VRV327814 WBR327685:WBR327814 WLN327685:WLN327814 WVJ327685:WVJ327814 B393221:B393350 IX393221:IX393350 ST393221:ST393350 ACP393221:ACP393350 AML393221:AML393350 AWH393221:AWH393350 BGD393221:BGD393350 BPZ393221:BPZ393350 BZV393221:BZV393350 CJR393221:CJR393350 CTN393221:CTN393350 DDJ393221:DDJ393350 DNF393221:DNF393350 DXB393221:DXB393350 EGX393221:EGX393350 EQT393221:EQT393350 FAP393221:FAP393350 FKL393221:FKL393350 FUH393221:FUH393350 GED393221:GED393350 GNZ393221:GNZ393350 GXV393221:GXV393350 HHR393221:HHR393350 HRN393221:HRN393350 IBJ393221:IBJ393350 ILF393221:ILF393350 IVB393221:IVB393350 JEX393221:JEX393350 JOT393221:JOT393350 JYP393221:JYP393350 KIL393221:KIL393350 KSH393221:KSH393350 LCD393221:LCD393350 LLZ393221:LLZ393350 LVV393221:LVV393350 MFR393221:MFR393350 MPN393221:MPN393350 MZJ393221:MZJ393350 NJF393221:NJF393350 NTB393221:NTB393350 OCX393221:OCX393350 OMT393221:OMT393350 OWP393221:OWP393350 PGL393221:PGL393350 PQH393221:PQH393350 QAD393221:QAD393350 QJZ393221:QJZ393350 QTV393221:QTV393350 RDR393221:RDR393350 RNN393221:RNN393350 RXJ393221:RXJ393350 SHF393221:SHF393350 SRB393221:SRB393350 TAX393221:TAX393350 TKT393221:TKT393350 TUP393221:TUP393350 UEL393221:UEL393350 UOH393221:UOH393350 UYD393221:UYD393350 VHZ393221:VHZ393350 VRV393221:VRV393350 WBR393221:WBR393350 WLN393221:WLN393350 WVJ393221:WVJ393350 B458757:B458886 IX458757:IX458886 ST458757:ST458886 ACP458757:ACP458886 AML458757:AML458886 AWH458757:AWH458886 BGD458757:BGD458886 BPZ458757:BPZ458886 BZV458757:BZV458886 CJR458757:CJR458886 CTN458757:CTN458886 DDJ458757:DDJ458886 DNF458757:DNF458886 DXB458757:DXB458886 EGX458757:EGX458886 EQT458757:EQT458886 FAP458757:FAP458886 FKL458757:FKL458886 FUH458757:FUH458886 GED458757:GED458886 GNZ458757:GNZ458886 GXV458757:GXV458886 HHR458757:HHR458886 HRN458757:HRN458886 IBJ458757:IBJ458886 ILF458757:ILF458886 IVB458757:IVB458886 JEX458757:JEX458886 JOT458757:JOT458886 JYP458757:JYP458886 KIL458757:KIL458886 KSH458757:KSH458886 LCD458757:LCD458886 LLZ458757:LLZ458886 LVV458757:LVV458886 MFR458757:MFR458886 MPN458757:MPN458886 MZJ458757:MZJ458886 NJF458757:NJF458886 NTB458757:NTB458886 OCX458757:OCX458886 OMT458757:OMT458886 OWP458757:OWP458886 PGL458757:PGL458886 PQH458757:PQH458886 QAD458757:QAD458886 QJZ458757:QJZ458886 QTV458757:QTV458886 RDR458757:RDR458886 RNN458757:RNN458886 RXJ458757:RXJ458886 SHF458757:SHF458886 SRB458757:SRB458886 TAX458757:TAX458886 TKT458757:TKT458886 TUP458757:TUP458886 UEL458757:UEL458886 UOH458757:UOH458886 UYD458757:UYD458886 VHZ458757:VHZ458886 VRV458757:VRV458886 WBR458757:WBR458886 WLN458757:WLN458886 WVJ458757:WVJ458886 B524293:B524422 IX524293:IX524422 ST524293:ST524422 ACP524293:ACP524422 AML524293:AML524422 AWH524293:AWH524422 BGD524293:BGD524422 BPZ524293:BPZ524422 BZV524293:BZV524422 CJR524293:CJR524422 CTN524293:CTN524422 DDJ524293:DDJ524422 DNF524293:DNF524422 DXB524293:DXB524422 EGX524293:EGX524422 EQT524293:EQT524422 FAP524293:FAP524422 FKL524293:FKL524422 FUH524293:FUH524422 GED524293:GED524422 GNZ524293:GNZ524422 GXV524293:GXV524422 HHR524293:HHR524422 HRN524293:HRN524422 IBJ524293:IBJ524422 ILF524293:ILF524422 IVB524293:IVB524422 JEX524293:JEX524422 JOT524293:JOT524422 JYP524293:JYP524422 KIL524293:KIL524422 KSH524293:KSH524422 LCD524293:LCD524422 LLZ524293:LLZ524422 LVV524293:LVV524422 MFR524293:MFR524422 MPN524293:MPN524422 MZJ524293:MZJ524422 NJF524293:NJF524422 NTB524293:NTB524422 OCX524293:OCX524422 OMT524293:OMT524422 OWP524293:OWP524422 PGL524293:PGL524422 PQH524293:PQH524422 QAD524293:QAD524422 QJZ524293:QJZ524422 QTV524293:QTV524422 RDR524293:RDR524422 RNN524293:RNN524422 RXJ524293:RXJ524422 SHF524293:SHF524422 SRB524293:SRB524422 TAX524293:TAX524422 TKT524293:TKT524422 TUP524293:TUP524422 UEL524293:UEL524422 UOH524293:UOH524422 UYD524293:UYD524422 VHZ524293:VHZ524422 VRV524293:VRV524422 WBR524293:WBR524422 WLN524293:WLN524422 WVJ524293:WVJ524422 B589829:B589958 IX589829:IX589958 ST589829:ST589958 ACP589829:ACP589958 AML589829:AML589958 AWH589829:AWH589958 BGD589829:BGD589958 BPZ589829:BPZ589958 BZV589829:BZV589958 CJR589829:CJR589958 CTN589829:CTN589958 DDJ589829:DDJ589958 DNF589829:DNF589958 DXB589829:DXB589958 EGX589829:EGX589958 EQT589829:EQT589958 FAP589829:FAP589958 FKL589829:FKL589958 FUH589829:FUH589958 GED589829:GED589958 GNZ589829:GNZ589958 GXV589829:GXV589958 HHR589829:HHR589958 HRN589829:HRN589958 IBJ589829:IBJ589958 ILF589829:ILF589958 IVB589829:IVB589958 JEX589829:JEX589958 JOT589829:JOT589958 JYP589829:JYP589958 KIL589829:KIL589958 KSH589829:KSH589958 LCD589829:LCD589958 LLZ589829:LLZ589958 LVV589829:LVV589958 MFR589829:MFR589958 MPN589829:MPN589958 MZJ589829:MZJ589958 NJF589829:NJF589958 NTB589829:NTB589958 OCX589829:OCX589958 OMT589829:OMT589958 OWP589829:OWP589958 PGL589829:PGL589958 PQH589829:PQH589958 QAD589829:QAD589958 QJZ589829:QJZ589958 QTV589829:QTV589958 RDR589829:RDR589958 RNN589829:RNN589958 RXJ589829:RXJ589958 SHF589829:SHF589958 SRB589829:SRB589958 TAX589829:TAX589958 TKT589829:TKT589958 TUP589829:TUP589958 UEL589829:UEL589958 UOH589829:UOH589958 UYD589829:UYD589958 VHZ589829:VHZ589958 VRV589829:VRV589958 WBR589829:WBR589958 WLN589829:WLN589958 WVJ589829:WVJ589958 B655365:B655494 IX655365:IX655494 ST655365:ST655494 ACP655365:ACP655494 AML655365:AML655494 AWH655365:AWH655494 BGD655365:BGD655494 BPZ655365:BPZ655494 BZV655365:BZV655494 CJR655365:CJR655494 CTN655365:CTN655494 DDJ655365:DDJ655494 DNF655365:DNF655494 DXB655365:DXB655494 EGX655365:EGX655494 EQT655365:EQT655494 FAP655365:FAP655494 FKL655365:FKL655494 FUH655365:FUH655494 GED655365:GED655494 GNZ655365:GNZ655494 GXV655365:GXV655494 HHR655365:HHR655494 HRN655365:HRN655494 IBJ655365:IBJ655494 ILF655365:ILF655494 IVB655365:IVB655494 JEX655365:JEX655494 JOT655365:JOT655494 JYP655365:JYP655494 KIL655365:KIL655494 KSH655365:KSH655494 LCD655365:LCD655494 LLZ655365:LLZ655494 LVV655365:LVV655494 MFR655365:MFR655494 MPN655365:MPN655494 MZJ655365:MZJ655494 NJF655365:NJF655494 NTB655365:NTB655494 OCX655365:OCX655494 OMT655365:OMT655494 OWP655365:OWP655494 PGL655365:PGL655494 PQH655365:PQH655494 QAD655365:QAD655494 QJZ655365:QJZ655494 QTV655365:QTV655494 RDR655365:RDR655494 RNN655365:RNN655494 RXJ655365:RXJ655494 SHF655365:SHF655494 SRB655365:SRB655494 TAX655365:TAX655494 TKT655365:TKT655494 TUP655365:TUP655494 UEL655365:UEL655494 UOH655365:UOH655494 UYD655365:UYD655494 VHZ655365:VHZ655494 VRV655365:VRV655494 WBR655365:WBR655494 WLN655365:WLN655494 WVJ655365:WVJ655494 B720901:B721030 IX720901:IX721030 ST720901:ST721030 ACP720901:ACP721030 AML720901:AML721030 AWH720901:AWH721030 BGD720901:BGD721030 BPZ720901:BPZ721030 BZV720901:BZV721030 CJR720901:CJR721030 CTN720901:CTN721030 DDJ720901:DDJ721030 DNF720901:DNF721030 DXB720901:DXB721030 EGX720901:EGX721030 EQT720901:EQT721030 FAP720901:FAP721030 FKL720901:FKL721030 FUH720901:FUH721030 GED720901:GED721030 GNZ720901:GNZ721030 GXV720901:GXV721030 HHR720901:HHR721030 HRN720901:HRN721030 IBJ720901:IBJ721030 ILF720901:ILF721030 IVB720901:IVB721030 JEX720901:JEX721030 JOT720901:JOT721030 JYP720901:JYP721030 KIL720901:KIL721030 KSH720901:KSH721030 LCD720901:LCD721030 LLZ720901:LLZ721030 LVV720901:LVV721030 MFR720901:MFR721030 MPN720901:MPN721030 MZJ720901:MZJ721030 NJF720901:NJF721030 NTB720901:NTB721030 OCX720901:OCX721030 OMT720901:OMT721030 OWP720901:OWP721030 PGL720901:PGL721030 PQH720901:PQH721030 QAD720901:QAD721030 QJZ720901:QJZ721030 QTV720901:QTV721030 RDR720901:RDR721030 RNN720901:RNN721030 RXJ720901:RXJ721030 SHF720901:SHF721030 SRB720901:SRB721030 TAX720901:TAX721030 TKT720901:TKT721030 TUP720901:TUP721030 UEL720901:UEL721030 UOH720901:UOH721030 UYD720901:UYD721030 VHZ720901:VHZ721030 VRV720901:VRV721030 WBR720901:WBR721030 WLN720901:WLN721030 WVJ720901:WVJ721030 B786437:B786566 IX786437:IX786566 ST786437:ST786566 ACP786437:ACP786566 AML786437:AML786566 AWH786437:AWH786566 BGD786437:BGD786566 BPZ786437:BPZ786566 BZV786437:BZV786566 CJR786437:CJR786566 CTN786437:CTN786566 DDJ786437:DDJ786566 DNF786437:DNF786566 DXB786437:DXB786566 EGX786437:EGX786566 EQT786437:EQT786566 FAP786437:FAP786566 FKL786437:FKL786566 FUH786437:FUH786566 GED786437:GED786566 GNZ786437:GNZ786566 GXV786437:GXV786566 HHR786437:HHR786566 HRN786437:HRN786566 IBJ786437:IBJ786566 ILF786437:ILF786566 IVB786437:IVB786566 JEX786437:JEX786566 JOT786437:JOT786566 JYP786437:JYP786566 KIL786437:KIL786566 KSH786437:KSH786566 LCD786437:LCD786566 LLZ786437:LLZ786566 LVV786437:LVV786566 MFR786437:MFR786566 MPN786437:MPN786566 MZJ786437:MZJ786566 NJF786437:NJF786566 NTB786437:NTB786566 OCX786437:OCX786566 OMT786437:OMT786566 OWP786437:OWP786566 PGL786437:PGL786566 PQH786437:PQH786566 QAD786437:QAD786566 QJZ786437:QJZ786566 QTV786437:QTV786566 RDR786437:RDR786566 RNN786437:RNN786566 RXJ786437:RXJ786566 SHF786437:SHF786566 SRB786437:SRB786566 TAX786437:TAX786566 TKT786437:TKT786566 TUP786437:TUP786566 UEL786437:UEL786566 UOH786437:UOH786566 UYD786437:UYD786566 VHZ786437:VHZ786566 VRV786437:VRV786566 WBR786437:WBR786566 WLN786437:WLN786566 WVJ786437:WVJ786566 B851973:B852102 IX851973:IX852102 ST851973:ST852102 ACP851973:ACP852102 AML851973:AML852102 AWH851973:AWH852102 BGD851973:BGD852102 BPZ851973:BPZ852102 BZV851973:BZV852102 CJR851973:CJR852102 CTN851973:CTN852102 DDJ851973:DDJ852102 DNF851973:DNF852102 DXB851973:DXB852102 EGX851973:EGX852102 EQT851973:EQT852102 FAP851973:FAP852102 FKL851973:FKL852102 FUH851973:FUH852102 GED851973:GED852102 GNZ851973:GNZ852102 GXV851973:GXV852102 HHR851973:HHR852102 HRN851973:HRN852102 IBJ851973:IBJ852102 ILF851973:ILF852102 IVB851973:IVB852102 JEX851973:JEX852102 JOT851973:JOT852102 JYP851973:JYP852102 KIL851973:KIL852102 KSH851973:KSH852102 LCD851973:LCD852102 LLZ851973:LLZ852102 LVV851973:LVV852102 MFR851973:MFR852102 MPN851973:MPN852102 MZJ851973:MZJ852102 NJF851973:NJF852102 NTB851973:NTB852102 OCX851973:OCX852102 OMT851973:OMT852102 OWP851973:OWP852102 PGL851973:PGL852102 PQH851973:PQH852102 QAD851973:QAD852102 QJZ851973:QJZ852102 QTV851973:QTV852102 RDR851973:RDR852102 RNN851973:RNN852102 RXJ851973:RXJ852102 SHF851973:SHF852102 SRB851973:SRB852102 TAX851973:TAX852102 TKT851973:TKT852102 TUP851973:TUP852102 UEL851973:UEL852102 UOH851973:UOH852102 UYD851973:UYD852102 VHZ851973:VHZ852102 VRV851973:VRV852102 WBR851973:WBR852102 WLN851973:WLN852102 WVJ851973:WVJ852102 B917509:B917638 IX917509:IX917638 ST917509:ST917638 ACP917509:ACP917638 AML917509:AML917638 AWH917509:AWH917638 BGD917509:BGD917638 BPZ917509:BPZ917638 BZV917509:BZV917638 CJR917509:CJR917638 CTN917509:CTN917638 DDJ917509:DDJ917638 DNF917509:DNF917638 DXB917509:DXB917638 EGX917509:EGX917638 EQT917509:EQT917638 FAP917509:FAP917638 FKL917509:FKL917638 FUH917509:FUH917638 GED917509:GED917638 GNZ917509:GNZ917638 GXV917509:GXV917638 HHR917509:HHR917638 HRN917509:HRN917638 IBJ917509:IBJ917638 ILF917509:ILF917638 IVB917509:IVB917638 JEX917509:JEX917638 JOT917509:JOT917638 JYP917509:JYP917638 KIL917509:KIL917638 KSH917509:KSH917638 LCD917509:LCD917638 LLZ917509:LLZ917638 LVV917509:LVV917638 MFR917509:MFR917638 MPN917509:MPN917638 MZJ917509:MZJ917638 NJF917509:NJF917638 NTB917509:NTB917638 OCX917509:OCX917638 OMT917509:OMT917638 OWP917509:OWP917638 PGL917509:PGL917638 PQH917509:PQH917638 QAD917509:QAD917638 QJZ917509:QJZ917638 QTV917509:QTV917638 RDR917509:RDR917638 RNN917509:RNN917638 RXJ917509:RXJ917638 SHF917509:SHF917638 SRB917509:SRB917638 TAX917509:TAX917638 TKT917509:TKT917638 TUP917509:TUP917638 UEL917509:UEL917638 UOH917509:UOH917638 UYD917509:UYD917638 VHZ917509:VHZ917638 VRV917509:VRV917638 WBR917509:WBR917638 WLN917509:WLN917638 WVJ917509:WVJ917638 B983045:B983174 IX983045:IX983174 ST983045:ST983174 ACP983045:ACP983174 AML983045:AML983174 AWH983045:AWH983174 BGD983045:BGD983174 BPZ983045:BPZ983174 BZV983045:BZV983174 CJR983045:CJR983174 CTN983045:CTN983174 DDJ983045:DDJ983174 DNF983045:DNF983174 DXB983045:DXB983174 EGX983045:EGX983174 EQT983045:EQT983174 FAP983045:FAP983174 FKL983045:FKL983174 FUH983045:FUH983174 GED983045:GED983174 GNZ983045:GNZ983174 GXV983045:GXV983174 HHR983045:HHR983174 HRN983045:HRN983174 IBJ983045:IBJ983174 ILF983045:ILF983174 IVB983045:IVB983174 JEX983045:JEX983174 JOT983045:JOT983174 JYP983045:JYP983174 KIL983045:KIL983174 KSH983045:KSH983174 LCD983045:LCD983174 LLZ983045:LLZ983174 LVV983045:LVV983174 MFR983045:MFR983174 MPN983045:MPN983174 MZJ983045:MZJ983174 NJF983045:NJF983174 NTB983045:NTB983174 OCX983045:OCX983174 OMT983045:OMT983174 OWP983045:OWP983174 PGL983045:PGL983174 PQH983045:PQH983174 QAD983045:QAD983174 QJZ983045:QJZ983174 QTV983045:QTV983174 RDR983045:RDR983174 RNN983045:RNN983174 RXJ983045:RXJ983174 SHF983045:SHF983174 SRB983045:SRB983174 TAX983045:TAX983174 TKT983045:TKT983174 TUP983045:TUP983174 UEL983045:UEL983174 UOH983045:UOH983174 UYD983045:UYD983174 VHZ983045:VHZ983174 VRV983045:VRV983174 WBR983045:WBR983174 WLN983045:WLN983174 IX11:IX140" xr:uid="{64E07111-ADC1-45BA-9CFA-4C01DC6586B7}">
      <formula1>$B$188:$B$240</formula1>
    </dataValidation>
    <dataValidation type="list" allowBlank="1" showInputMessage="1" showErrorMessage="1" sqref="B141 IX141 ST141 ACP141 AML141 AWH141 BGD141 BPZ141 BZV141 CJR141 CTN141 DDJ141 DNF141 DXB141 EGX141 EQT141 FAP141 FKL141 FUH141 GED141 GNZ141 GXV141 HHR141 HRN141 IBJ141 ILF141 IVB141 JEX141 JOT141 JYP141 KIL141 KSH141 LCD141 LLZ141 LVV141 MFR141 MPN141 MZJ141 NJF141 NTB141 OCX141 OMT141 OWP141 PGL141 PQH141 QAD141 QJZ141 QTV141 RDR141 RNN141 RXJ141 SHF141 SRB141 TAX141 TKT141 TUP141 UEL141 UOH141 UYD141 VHZ141 VRV141 WBR141 WLN141 WVJ141 B65671 IX65671 ST65671 ACP65671 AML65671 AWH65671 BGD65671 BPZ65671 BZV65671 CJR65671 CTN65671 DDJ65671 DNF65671 DXB65671 EGX65671 EQT65671 FAP65671 FKL65671 FUH65671 GED65671 GNZ65671 GXV65671 HHR65671 HRN65671 IBJ65671 ILF65671 IVB65671 JEX65671 JOT65671 JYP65671 KIL65671 KSH65671 LCD65671 LLZ65671 LVV65671 MFR65671 MPN65671 MZJ65671 NJF65671 NTB65671 OCX65671 OMT65671 OWP65671 PGL65671 PQH65671 QAD65671 QJZ65671 QTV65671 RDR65671 RNN65671 RXJ65671 SHF65671 SRB65671 TAX65671 TKT65671 TUP65671 UEL65671 UOH65671 UYD65671 VHZ65671 VRV65671 WBR65671 WLN65671 WVJ65671 B131207 IX131207 ST131207 ACP131207 AML131207 AWH131207 BGD131207 BPZ131207 BZV131207 CJR131207 CTN131207 DDJ131207 DNF131207 DXB131207 EGX131207 EQT131207 FAP131207 FKL131207 FUH131207 GED131207 GNZ131207 GXV131207 HHR131207 HRN131207 IBJ131207 ILF131207 IVB131207 JEX131207 JOT131207 JYP131207 KIL131207 KSH131207 LCD131207 LLZ131207 LVV131207 MFR131207 MPN131207 MZJ131207 NJF131207 NTB131207 OCX131207 OMT131207 OWP131207 PGL131207 PQH131207 QAD131207 QJZ131207 QTV131207 RDR131207 RNN131207 RXJ131207 SHF131207 SRB131207 TAX131207 TKT131207 TUP131207 UEL131207 UOH131207 UYD131207 VHZ131207 VRV131207 WBR131207 WLN131207 WVJ131207 B196743 IX196743 ST196743 ACP196743 AML196743 AWH196743 BGD196743 BPZ196743 BZV196743 CJR196743 CTN196743 DDJ196743 DNF196743 DXB196743 EGX196743 EQT196743 FAP196743 FKL196743 FUH196743 GED196743 GNZ196743 GXV196743 HHR196743 HRN196743 IBJ196743 ILF196743 IVB196743 JEX196743 JOT196743 JYP196743 KIL196743 KSH196743 LCD196743 LLZ196743 LVV196743 MFR196743 MPN196743 MZJ196743 NJF196743 NTB196743 OCX196743 OMT196743 OWP196743 PGL196743 PQH196743 QAD196743 QJZ196743 QTV196743 RDR196743 RNN196743 RXJ196743 SHF196743 SRB196743 TAX196743 TKT196743 TUP196743 UEL196743 UOH196743 UYD196743 VHZ196743 VRV196743 WBR196743 WLN196743 WVJ196743 B262279 IX262279 ST262279 ACP262279 AML262279 AWH262279 BGD262279 BPZ262279 BZV262279 CJR262279 CTN262279 DDJ262279 DNF262279 DXB262279 EGX262279 EQT262279 FAP262279 FKL262279 FUH262279 GED262279 GNZ262279 GXV262279 HHR262279 HRN262279 IBJ262279 ILF262279 IVB262279 JEX262279 JOT262279 JYP262279 KIL262279 KSH262279 LCD262279 LLZ262279 LVV262279 MFR262279 MPN262279 MZJ262279 NJF262279 NTB262279 OCX262279 OMT262279 OWP262279 PGL262279 PQH262279 QAD262279 QJZ262279 QTV262279 RDR262279 RNN262279 RXJ262279 SHF262279 SRB262279 TAX262279 TKT262279 TUP262279 UEL262279 UOH262279 UYD262279 VHZ262279 VRV262279 WBR262279 WLN262279 WVJ262279 B327815 IX327815 ST327815 ACP327815 AML327815 AWH327815 BGD327815 BPZ327815 BZV327815 CJR327815 CTN327815 DDJ327815 DNF327815 DXB327815 EGX327815 EQT327815 FAP327815 FKL327815 FUH327815 GED327815 GNZ327815 GXV327815 HHR327815 HRN327815 IBJ327815 ILF327815 IVB327815 JEX327815 JOT327815 JYP327815 KIL327815 KSH327815 LCD327815 LLZ327815 LVV327815 MFR327815 MPN327815 MZJ327815 NJF327815 NTB327815 OCX327815 OMT327815 OWP327815 PGL327815 PQH327815 QAD327815 QJZ327815 QTV327815 RDR327815 RNN327815 RXJ327815 SHF327815 SRB327815 TAX327815 TKT327815 TUP327815 UEL327815 UOH327815 UYD327815 VHZ327815 VRV327815 WBR327815 WLN327815 WVJ327815 B393351 IX393351 ST393351 ACP393351 AML393351 AWH393351 BGD393351 BPZ393351 BZV393351 CJR393351 CTN393351 DDJ393351 DNF393351 DXB393351 EGX393351 EQT393351 FAP393351 FKL393351 FUH393351 GED393351 GNZ393351 GXV393351 HHR393351 HRN393351 IBJ393351 ILF393351 IVB393351 JEX393351 JOT393351 JYP393351 KIL393351 KSH393351 LCD393351 LLZ393351 LVV393351 MFR393351 MPN393351 MZJ393351 NJF393351 NTB393351 OCX393351 OMT393351 OWP393351 PGL393351 PQH393351 QAD393351 QJZ393351 QTV393351 RDR393351 RNN393351 RXJ393351 SHF393351 SRB393351 TAX393351 TKT393351 TUP393351 UEL393351 UOH393351 UYD393351 VHZ393351 VRV393351 WBR393351 WLN393351 WVJ393351 B458887 IX458887 ST458887 ACP458887 AML458887 AWH458887 BGD458887 BPZ458887 BZV458887 CJR458887 CTN458887 DDJ458887 DNF458887 DXB458887 EGX458887 EQT458887 FAP458887 FKL458887 FUH458887 GED458887 GNZ458887 GXV458887 HHR458887 HRN458887 IBJ458887 ILF458887 IVB458887 JEX458887 JOT458887 JYP458887 KIL458887 KSH458887 LCD458887 LLZ458887 LVV458887 MFR458887 MPN458887 MZJ458887 NJF458887 NTB458887 OCX458887 OMT458887 OWP458887 PGL458887 PQH458887 QAD458887 QJZ458887 QTV458887 RDR458887 RNN458887 RXJ458887 SHF458887 SRB458887 TAX458887 TKT458887 TUP458887 UEL458887 UOH458887 UYD458887 VHZ458887 VRV458887 WBR458887 WLN458887 WVJ458887 B524423 IX524423 ST524423 ACP524423 AML524423 AWH524423 BGD524423 BPZ524423 BZV524423 CJR524423 CTN524423 DDJ524423 DNF524423 DXB524423 EGX524423 EQT524423 FAP524423 FKL524423 FUH524423 GED524423 GNZ524423 GXV524423 HHR524423 HRN524423 IBJ524423 ILF524423 IVB524423 JEX524423 JOT524423 JYP524423 KIL524423 KSH524423 LCD524423 LLZ524423 LVV524423 MFR524423 MPN524423 MZJ524423 NJF524423 NTB524423 OCX524423 OMT524423 OWP524423 PGL524423 PQH524423 QAD524423 QJZ524423 QTV524423 RDR524423 RNN524423 RXJ524423 SHF524423 SRB524423 TAX524423 TKT524423 TUP524423 UEL524423 UOH524423 UYD524423 VHZ524423 VRV524423 WBR524423 WLN524423 WVJ524423 B589959 IX589959 ST589959 ACP589959 AML589959 AWH589959 BGD589959 BPZ589959 BZV589959 CJR589959 CTN589959 DDJ589959 DNF589959 DXB589959 EGX589959 EQT589959 FAP589959 FKL589959 FUH589959 GED589959 GNZ589959 GXV589959 HHR589959 HRN589959 IBJ589959 ILF589959 IVB589959 JEX589959 JOT589959 JYP589959 KIL589959 KSH589959 LCD589959 LLZ589959 LVV589959 MFR589959 MPN589959 MZJ589959 NJF589959 NTB589959 OCX589959 OMT589959 OWP589959 PGL589959 PQH589959 QAD589959 QJZ589959 QTV589959 RDR589959 RNN589959 RXJ589959 SHF589959 SRB589959 TAX589959 TKT589959 TUP589959 UEL589959 UOH589959 UYD589959 VHZ589959 VRV589959 WBR589959 WLN589959 WVJ589959 B655495 IX655495 ST655495 ACP655495 AML655495 AWH655495 BGD655495 BPZ655495 BZV655495 CJR655495 CTN655495 DDJ655495 DNF655495 DXB655495 EGX655495 EQT655495 FAP655495 FKL655495 FUH655495 GED655495 GNZ655495 GXV655495 HHR655495 HRN655495 IBJ655495 ILF655495 IVB655495 JEX655495 JOT655495 JYP655495 KIL655495 KSH655495 LCD655495 LLZ655495 LVV655495 MFR655495 MPN655495 MZJ655495 NJF655495 NTB655495 OCX655495 OMT655495 OWP655495 PGL655495 PQH655495 QAD655495 QJZ655495 QTV655495 RDR655495 RNN655495 RXJ655495 SHF655495 SRB655495 TAX655495 TKT655495 TUP655495 UEL655495 UOH655495 UYD655495 VHZ655495 VRV655495 WBR655495 WLN655495 WVJ655495 B721031 IX721031 ST721031 ACP721031 AML721031 AWH721031 BGD721031 BPZ721031 BZV721031 CJR721031 CTN721031 DDJ721031 DNF721031 DXB721031 EGX721031 EQT721031 FAP721031 FKL721031 FUH721031 GED721031 GNZ721031 GXV721031 HHR721031 HRN721031 IBJ721031 ILF721031 IVB721031 JEX721031 JOT721031 JYP721031 KIL721031 KSH721031 LCD721031 LLZ721031 LVV721031 MFR721031 MPN721031 MZJ721031 NJF721031 NTB721031 OCX721031 OMT721031 OWP721031 PGL721031 PQH721031 QAD721031 QJZ721031 QTV721031 RDR721031 RNN721031 RXJ721031 SHF721031 SRB721031 TAX721031 TKT721031 TUP721031 UEL721031 UOH721031 UYD721031 VHZ721031 VRV721031 WBR721031 WLN721031 WVJ721031 B786567 IX786567 ST786567 ACP786567 AML786567 AWH786567 BGD786567 BPZ786567 BZV786567 CJR786567 CTN786567 DDJ786567 DNF786567 DXB786567 EGX786567 EQT786567 FAP786567 FKL786567 FUH786567 GED786567 GNZ786567 GXV786567 HHR786567 HRN786567 IBJ786567 ILF786567 IVB786567 JEX786567 JOT786567 JYP786567 KIL786567 KSH786567 LCD786567 LLZ786567 LVV786567 MFR786567 MPN786567 MZJ786567 NJF786567 NTB786567 OCX786567 OMT786567 OWP786567 PGL786567 PQH786567 QAD786567 QJZ786567 QTV786567 RDR786567 RNN786567 RXJ786567 SHF786567 SRB786567 TAX786567 TKT786567 TUP786567 UEL786567 UOH786567 UYD786567 VHZ786567 VRV786567 WBR786567 WLN786567 WVJ786567 B852103 IX852103 ST852103 ACP852103 AML852103 AWH852103 BGD852103 BPZ852103 BZV852103 CJR852103 CTN852103 DDJ852103 DNF852103 DXB852103 EGX852103 EQT852103 FAP852103 FKL852103 FUH852103 GED852103 GNZ852103 GXV852103 HHR852103 HRN852103 IBJ852103 ILF852103 IVB852103 JEX852103 JOT852103 JYP852103 KIL852103 KSH852103 LCD852103 LLZ852103 LVV852103 MFR852103 MPN852103 MZJ852103 NJF852103 NTB852103 OCX852103 OMT852103 OWP852103 PGL852103 PQH852103 QAD852103 QJZ852103 QTV852103 RDR852103 RNN852103 RXJ852103 SHF852103 SRB852103 TAX852103 TKT852103 TUP852103 UEL852103 UOH852103 UYD852103 VHZ852103 VRV852103 WBR852103 WLN852103 WVJ852103 B917639 IX917639 ST917639 ACP917639 AML917639 AWH917639 BGD917639 BPZ917639 BZV917639 CJR917639 CTN917639 DDJ917639 DNF917639 DXB917639 EGX917639 EQT917639 FAP917639 FKL917639 FUH917639 GED917639 GNZ917639 GXV917639 HHR917639 HRN917639 IBJ917639 ILF917639 IVB917639 JEX917639 JOT917639 JYP917639 KIL917639 KSH917639 LCD917639 LLZ917639 LVV917639 MFR917639 MPN917639 MZJ917639 NJF917639 NTB917639 OCX917639 OMT917639 OWP917639 PGL917639 PQH917639 QAD917639 QJZ917639 QTV917639 RDR917639 RNN917639 RXJ917639 SHF917639 SRB917639 TAX917639 TKT917639 TUP917639 UEL917639 UOH917639 UYD917639 VHZ917639 VRV917639 WBR917639 WLN917639 WVJ917639 B983175 IX983175 ST983175 ACP983175 AML983175 AWH983175 BGD983175 BPZ983175 BZV983175 CJR983175 CTN983175 DDJ983175 DNF983175 DXB983175 EGX983175 EQT983175 FAP983175 FKL983175 FUH983175 GED983175 GNZ983175 GXV983175 HHR983175 HRN983175 IBJ983175 ILF983175 IVB983175 JEX983175 JOT983175 JYP983175 KIL983175 KSH983175 LCD983175 LLZ983175 LVV983175 MFR983175 MPN983175 MZJ983175 NJF983175 NTB983175 OCX983175 OMT983175 OWP983175 PGL983175 PQH983175 QAD983175 QJZ983175 QTV983175 RDR983175 RNN983175 RXJ983175 SHF983175 SRB983175 TAX983175 TKT983175 TUP983175 UEL983175 UOH983175 UYD983175 VHZ983175 VRV983175 WBR983175 WLN983175 WVJ983175" xr:uid="{22E264CB-FBA9-4E7D-94F5-4E1D107F2282}">
      <formula1>$B$187:$B$211</formula1>
    </dataValidation>
    <dataValidation type="decimal" allowBlank="1" showInputMessage="1" showErrorMessage="1" sqref="WVM983045:WVM983175 JA11:JA141 SW11:SW141 ACS11:ACS141 AMO11:AMO141 AWK11:AWK141 BGG11:BGG141 BQC11:BQC141 BZY11:BZY141 CJU11:CJU141 CTQ11:CTQ141 DDM11:DDM141 DNI11:DNI141 DXE11:DXE141 EHA11:EHA141 EQW11:EQW141 FAS11:FAS141 FKO11:FKO141 FUK11:FUK141 GEG11:GEG141 GOC11:GOC141 GXY11:GXY141 HHU11:HHU141 HRQ11:HRQ141 IBM11:IBM141 ILI11:ILI141 IVE11:IVE141 JFA11:JFA141 JOW11:JOW141 JYS11:JYS141 KIO11:KIO141 KSK11:KSK141 LCG11:LCG141 LMC11:LMC141 LVY11:LVY141 MFU11:MFU141 MPQ11:MPQ141 MZM11:MZM141 NJI11:NJI141 NTE11:NTE141 ODA11:ODA141 OMW11:OMW141 OWS11:OWS141 PGO11:PGO141 PQK11:PQK141 QAG11:QAG141 QKC11:QKC141 QTY11:QTY141 RDU11:RDU141 RNQ11:RNQ141 RXM11:RXM141 SHI11:SHI141 SRE11:SRE141 TBA11:TBA141 TKW11:TKW141 TUS11:TUS141 UEO11:UEO141 UOK11:UOK141 UYG11:UYG141 VIC11:VIC141 VRY11:VRY141 WBU11:WBU141 WLQ11:WLQ141 WVM11:WVM141 E65541:E65671 JA65541:JA65671 SW65541:SW65671 ACS65541:ACS65671 AMO65541:AMO65671 AWK65541:AWK65671 BGG65541:BGG65671 BQC65541:BQC65671 BZY65541:BZY65671 CJU65541:CJU65671 CTQ65541:CTQ65671 DDM65541:DDM65671 DNI65541:DNI65671 DXE65541:DXE65671 EHA65541:EHA65671 EQW65541:EQW65671 FAS65541:FAS65671 FKO65541:FKO65671 FUK65541:FUK65671 GEG65541:GEG65671 GOC65541:GOC65671 GXY65541:GXY65671 HHU65541:HHU65671 HRQ65541:HRQ65671 IBM65541:IBM65671 ILI65541:ILI65671 IVE65541:IVE65671 JFA65541:JFA65671 JOW65541:JOW65671 JYS65541:JYS65671 KIO65541:KIO65671 KSK65541:KSK65671 LCG65541:LCG65671 LMC65541:LMC65671 LVY65541:LVY65671 MFU65541:MFU65671 MPQ65541:MPQ65671 MZM65541:MZM65671 NJI65541:NJI65671 NTE65541:NTE65671 ODA65541:ODA65671 OMW65541:OMW65671 OWS65541:OWS65671 PGO65541:PGO65671 PQK65541:PQK65671 QAG65541:QAG65671 QKC65541:QKC65671 QTY65541:QTY65671 RDU65541:RDU65671 RNQ65541:RNQ65671 RXM65541:RXM65671 SHI65541:SHI65671 SRE65541:SRE65671 TBA65541:TBA65671 TKW65541:TKW65671 TUS65541:TUS65671 UEO65541:UEO65671 UOK65541:UOK65671 UYG65541:UYG65671 VIC65541:VIC65671 VRY65541:VRY65671 WBU65541:WBU65671 WLQ65541:WLQ65671 WVM65541:WVM65671 E131077:E131207 JA131077:JA131207 SW131077:SW131207 ACS131077:ACS131207 AMO131077:AMO131207 AWK131077:AWK131207 BGG131077:BGG131207 BQC131077:BQC131207 BZY131077:BZY131207 CJU131077:CJU131207 CTQ131077:CTQ131207 DDM131077:DDM131207 DNI131077:DNI131207 DXE131077:DXE131207 EHA131077:EHA131207 EQW131077:EQW131207 FAS131077:FAS131207 FKO131077:FKO131207 FUK131077:FUK131207 GEG131077:GEG131207 GOC131077:GOC131207 GXY131077:GXY131207 HHU131077:HHU131207 HRQ131077:HRQ131207 IBM131077:IBM131207 ILI131077:ILI131207 IVE131077:IVE131207 JFA131077:JFA131207 JOW131077:JOW131207 JYS131077:JYS131207 KIO131077:KIO131207 KSK131077:KSK131207 LCG131077:LCG131207 LMC131077:LMC131207 LVY131077:LVY131207 MFU131077:MFU131207 MPQ131077:MPQ131207 MZM131077:MZM131207 NJI131077:NJI131207 NTE131077:NTE131207 ODA131077:ODA131207 OMW131077:OMW131207 OWS131077:OWS131207 PGO131077:PGO131207 PQK131077:PQK131207 QAG131077:QAG131207 QKC131077:QKC131207 QTY131077:QTY131207 RDU131077:RDU131207 RNQ131077:RNQ131207 RXM131077:RXM131207 SHI131077:SHI131207 SRE131077:SRE131207 TBA131077:TBA131207 TKW131077:TKW131207 TUS131077:TUS131207 UEO131077:UEO131207 UOK131077:UOK131207 UYG131077:UYG131207 VIC131077:VIC131207 VRY131077:VRY131207 WBU131077:WBU131207 WLQ131077:WLQ131207 WVM131077:WVM131207 E196613:E196743 JA196613:JA196743 SW196613:SW196743 ACS196613:ACS196743 AMO196613:AMO196743 AWK196613:AWK196743 BGG196613:BGG196743 BQC196613:BQC196743 BZY196613:BZY196743 CJU196613:CJU196743 CTQ196613:CTQ196743 DDM196613:DDM196743 DNI196613:DNI196743 DXE196613:DXE196743 EHA196613:EHA196743 EQW196613:EQW196743 FAS196613:FAS196743 FKO196613:FKO196743 FUK196613:FUK196743 GEG196613:GEG196743 GOC196613:GOC196743 GXY196613:GXY196743 HHU196613:HHU196743 HRQ196613:HRQ196743 IBM196613:IBM196743 ILI196613:ILI196743 IVE196613:IVE196743 JFA196613:JFA196743 JOW196613:JOW196743 JYS196613:JYS196743 KIO196613:KIO196743 KSK196613:KSK196743 LCG196613:LCG196743 LMC196613:LMC196743 LVY196613:LVY196743 MFU196613:MFU196743 MPQ196613:MPQ196743 MZM196613:MZM196743 NJI196613:NJI196743 NTE196613:NTE196743 ODA196613:ODA196743 OMW196613:OMW196743 OWS196613:OWS196743 PGO196613:PGO196743 PQK196613:PQK196743 QAG196613:QAG196743 QKC196613:QKC196743 QTY196613:QTY196743 RDU196613:RDU196743 RNQ196613:RNQ196743 RXM196613:RXM196743 SHI196613:SHI196743 SRE196613:SRE196743 TBA196613:TBA196743 TKW196613:TKW196743 TUS196613:TUS196743 UEO196613:UEO196743 UOK196613:UOK196743 UYG196613:UYG196743 VIC196613:VIC196743 VRY196613:VRY196743 WBU196613:WBU196743 WLQ196613:WLQ196743 WVM196613:WVM196743 E262149:E262279 JA262149:JA262279 SW262149:SW262279 ACS262149:ACS262279 AMO262149:AMO262279 AWK262149:AWK262279 BGG262149:BGG262279 BQC262149:BQC262279 BZY262149:BZY262279 CJU262149:CJU262279 CTQ262149:CTQ262279 DDM262149:DDM262279 DNI262149:DNI262279 DXE262149:DXE262279 EHA262149:EHA262279 EQW262149:EQW262279 FAS262149:FAS262279 FKO262149:FKO262279 FUK262149:FUK262279 GEG262149:GEG262279 GOC262149:GOC262279 GXY262149:GXY262279 HHU262149:HHU262279 HRQ262149:HRQ262279 IBM262149:IBM262279 ILI262149:ILI262279 IVE262149:IVE262279 JFA262149:JFA262279 JOW262149:JOW262279 JYS262149:JYS262279 KIO262149:KIO262279 KSK262149:KSK262279 LCG262149:LCG262279 LMC262149:LMC262279 LVY262149:LVY262279 MFU262149:MFU262279 MPQ262149:MPQ262279 MZM262149:MZM262279 NJI262149:NJI262279 NTE262149:NTE262279 ODA262149:ODA262279 OMW262149:OMW262279 OWS262149:OWS262279 PGO262149:PGO262279 PQK262149:PQK262279 QAG262149:QAG262279 QKC262149:QKC262279 QTY262149:QTY262279 RDU262149:RDU262279 RNQ262149:RNQ262279 RXM262149:RXM262279 SHI262149:SHI262279 SRE262149:SRE262279 TBA262149:TBA262279 TKW262149:TKW262279 TUS262149:TUS262279 UEO262149:UEO262279 UOK262149:UOK262279 UYG262149:UYG262279 VIC262149:VIC262279 VRY262149:VRY262279 WBU262149:WBU262279 WLQ262149:WLQ262279 WVM262149:WVM262279 E327685:E327815 JA327685:JA327815 SW327685:SW327815 ACS327685:ACS327815 AMO327685:AMO327815 AWK327685:AWK327815 BGG327685:BGG327815 BQC327685:BQC327815 BZY327685:BZY327815 CJU327685:CJU327815 CTQ327685:CTQ327815 DDM327685:DDM327815 DNI327685:DNI327815 DXE327685:DXE327815 EHA327685:EHA327815 EQW327685:EQW327815 FAS327685:FAS327815 FKO327685:FKO327815 FUK327685:FUK327815 GEG327685:GEG327815 GOC327685:GOC327815 GXY327685:GXY327815 HHU327685:HHU327815 HRQ327685:HRQ327815 IBM327685:IBM327815 ILI327685:ILI327815 IVE327685:IVE327815 JFA327685:JFA327815 JOW327685:JOW327815 JYS327685:JYS327815 KIO327685:KIO327815 KSK327685:KSK327815 LCG327685:LCG327815 LMC327685:LMC327815 LVY327685:LVY327815 MFU327685:MFU327815 MPQ327685:MPQ327815 MZM327685:MZM327815 NJI327685:NJI327815 NTE327685:NTE327815 ODA327685:ODA327815 OMW327685:OMW327815 OWS327685:OWS327815 PGO327685:PGO327815 PQK327685:PQK327815 QAG327685:QAG327815 QKC327685:QKC327815 QTY327685:QTY327815 RDU327685:RDU327815 RNQ327685:RNQ327815 RXM327685:RXM327815 SHI327685:SHI327815 SRE327685:SRE327815 TBA327685:TBA327815 TKW327685:TKW327815 TUS327685:TUS327815 UEO327685:UEO327815 UOK327685:UOK327815 UYG327685:UYG327815 VIC327685:VIC327815 VRY327685:VRY327815 WBU327685:WBU327815 WLQ327685:WLQ327815 WVM327685:WVM327815 E393221:E393351 JA393221:JA393351 SW393221:SW393351 ACS393221:ACS393351 AMO393221:AMO393351 AWK393221:AWK393351 BGG393221:BGG393351 BQC393221:BQC393351 BZY393221:BZY393351 CJU393221:CJU393351 CTQ393221:CTQ393351 DDM393221:DDM393351 DNI393221:DNI393351 DXE393221:DXE393351 EHA393221:EHA393351 EQW393221:EQW393351 FAS393221:FAS393351 FKO393221:FKO393351 FUK393221:FUK393351 GEG393221:GEG393351 GOC393221:GOC393351 GXY393221:GXY393351 HHU393221:HHU393351 HRQ393221:HRQ393351 IBM393221:IBM393351 ILI393221:ILI393351 IVE393221:IVE393351 JFA393221:JFA393351 JOW393221:JOW393351 JYS393221:JYS393351 KIO393221:KIO393351 KSK393221:KSK393351 LCG393221:LCG393351 LMC393221:LMC393351 LVY393221:LVY393351 MFU393221:MFU393351 MPQ393221:MPQ393351 MZM393221:MZM393351 NJI393221:NJI393351 NTE393221:NTE393351 ODA393221:ODA393351 OMW393221:OMW393351 OWS393221:OWS393351 PGO393221:PGO393351 PQK393221:PQK393351 QAG393221:QAG393351 QKC393221:QKC393351 QTY393221:QTY393351 RDU393221:RDU393351 RNQ393221:RNQ393351 RXM393221:RXM393351 SHI393221:SHI393351 SRE393221:SRE393351 TBA393221:TBA393351 TKW393221:TKW393351 TUS393221:TUS393351 UEO393221:UEO393351 UOK393221:UOK393351 UYG393221:UYG393351 VIC393221:VIC393351 VRY393221:VRY393351 WBU393221:WBU393351 WLQ393221:WLQ393351 WVM393221:WVM393351 E458757:E458887 JA458757:JA458887 SW458757:SW458887 ACS458757:ACS458887 AMO458757:AMO458887 AWK458757:AWK458887 BGG458757:BGG458887 BQC458757:BQC458887 BZY458757:BZY458887 CJU458757:CJU458887 CTQ458757:CTQ458887 DDM458757:DDM458887 DNI458757:DNI458887 DXE458757:DXE458887 EHA458757:EHA458887 EQW458757:EQW458887 FAS458757:FAS458887 FKO458757:FKO458887 FUK458757:FUK458887 GEG458757:GEG458887 GOC458757:GOC458887 GXY458757:GXY458887 HHU458757:HHU458887 HRQ458757:HRQ458887 IBM458757:IBM458887 ILI458757:ILI458887 IVE458757:IVE458887 JFA458757:JFA458887 JOW458757:JOW458887 JYS458757:JYS458887 KIO458757:KIO458887 KSK458757:KSK458887 LCG458757:LCG458887 LMC458757:LMC458887 LVY458757:LVY458887 MFU458757:MFU458887 MPQ458757:MPQ458887 MZM458757:MZM458887 NJI458757:NJI458887 NTE458757:NTE458887 ODA458757:ODA458887 OMW458757:OMW458887 OWS458757:OWS458887 PGO458757:PGO458887 PQK458757:PQK458887 QAG458757:QAG458887 QKC458757:QKC458887 QTY458757:QTY458887 RDU458757:RDU458887 RNQ458757:RNQ458887 RXM458757:RXM458887 SHI458757:SHI458887 SRE458757:SRE458887 TBA458757:TBA458887 TKW458757:TKW458887 TUS458757:TUS458887 UEO458757:UEO458887 UOK458757:UOK458887 UYG458757:UYG458887 VIC458757:VIC458887 VRY458757:VRY458887 WBU458757:WBU458887 WLQ458757:WLQ458887 WVM458757:WVM458887 E524293:E524423 JA524293:JA524423 SW524293:SW524423 ACS524293:ACS524423 AMO524293:AMO524423 AWK524293:AWK524423 BGG524293:BGG524423 BQC524293:BQC524423 BZY524293:BZY524423 CJU524293:CJU524423 CTQ524293:CTQ524423 DDM524293:DDM524423 DNI524293:DNI524423 DXE524293:DXE524423 EHA524293:EHA524423 EQW524293:EQW524423 FAS524293:FAS524423 FKO524293:FKO524423 FUK524293:FUK524423 GEG524293:GEG524423 GOC524293:GOC524423 GXY524293:GXY524423 HHU524293:HHU524423 HRQ524293:HRQ524423 IBM524293:IBM524423 ILI524293:ILI524423 IVE524293:IVE524423 JFA524293:JFA524423 JOW524293:JOW524423 JYS524293:JYS524423 KIO524293:KIO524423 KSK524293:KSK524423 LCG524293:LCG524423 LMC524293:LMC524423 LVY524293:LVY524423 MFU524293:MFU524423 MPQ524293:MPQ524423 MZM524293:MZM524423 NJI524293:NJI524423 NTE524293:NTE524423 ODA524293:ODA524423 OMW524293:OMW524423 OWS524293:OWS524423 PGO524293:PGO524423 PQK524293:PQK524423 QAG524293:QAG524423 QKC524293:QKC524423 QTY524293:QTY524423 RDU524293:RDU524423 RNQ524293:RNQ524423 RXM524293:RXM524423 SHI524293:SHI524423 SRE524293:SRE524423 TBA524293:TBA524423 TKW524293:TKW524423 TUS524293:TUS524423 UEO524293:UEO524423 UOK524293:UOK524423 UYG524293:UYG524423 VIC524293:VIC524423 VRY524293:VRY524423 WBU524293:WBU524423 WLQ524293:WLQ524423 WVM524293:WVM524423 E589829:E589959 JA589829:JA589959 SW589829:SW589959 ACS589829:ACS589959 AMO589829:AMO589959 AWK589829:AWK589959 BGG589829:BGG589959 BQC589829:BQC589959 BZY589829:BZY589959 CJU589829:CJU589959 CTQ589829:CTQ589959 DDM589829:DDM589959 DNI589829:DNI589959 DXE589829:DXE589959 EHA589829:EHA589959 EQW589829:EQW589959 FAS589829:FAS589959 FKO589829:FKO589959 FUK589829:FUK589959 GEG589829:GEG589959 GOC589829:GOC589959 GXY589829:GXY589959 HHU589829:HHU589959 HRQ589829:HRQ589959 IBM589829:IBM589959 ILI589829:ILI589959 IVE589829:IVE589959 JFA589829:JFA589959 JOW589829:JOW589959 JYS589829:JYS589959 KIO589829:KIO589959 KSK589829:KSK589959 LCG589829:LCG589959 LMC589829:LMC589959 LVY589829:LVY589959 MFU589829:MFU589959 MPQ589829:MPQ589959 MZM589829:MZM589959 NJI589829:NJI589959 NTE589829:NTE589959 ODA589829:ODA589959 OMW589829:OMW589959 OWS589829:OWS589959 PGO589829:PGO589959 PQK589829:PQK589959 QAG589829:QAG589959 QKC589829:QKC589959 QTY589829:QTY589959 RDU589829:RDU589959 RNQ589829:RNQ589959 RXM589829:RXM589959 SHI589829:SHI589959 SRE589829:SRE589959 TBA589829:TBA589959 TKW589829:TKW589959 TUS589829:TUS589959 UEO589829:UEO589959 UOK589829:UOK589959 UYG589829:UYG589959 VIC589829:VIC589959 VRY589829:VRY589959 WBU589829:WBU589959 WLQ589829:WLQ589959 WVM589829:WVM589959 E655365:E655495 JA655365:JA655495 SW655365:SW655495 ACS655365:ACS655495 AMO655365:AMO655495 AWK655365:AWK655495 BGG655365:BGG655495 BQC655365:BQC655495 BZY655365:BZY655495 CJU655365:CJU655495 CTQ655365:CTQ655495 DDM655365:DDM655495 DNI655365:DNI655495 DXE655365:DXE655495 EHA655365:EHA655495 EQW655365:EQW655495 FAS655365:FAS655495 FKO655365:FKO655495 FUK655365:FUK655495 GEG655365:GEG655495 GOC655365:GOC655495 GXY655365:GXY655495 HHU655365:HHU655495 HRQ655365:HRQ655495 IBM655365:IBM655495 ILI655365:ILI655495 IVE655365:IVE655495 JFA655365:JFA655495 JOW655365:JOW655495 JYS655365:JYS655495 KIO655365:KIO655495 KSK655365:KSK655495 LCG655365:LCG655495 LMC655365:LMC655495 LVY655365:LVY655495 MFU655365:MFU655495 MPQ655365:MPQ655495 MZM655365:MZM655495 NJI655365:NJI655495 NTE655365:NTE655495 ODA655365:ODA655495 OMW655365:OMW655495 OWS655365:OWS655495 PGO655365:PGO655495 PQK655365:PQK655495 QAG655365:QAG655495 QKC655365:QKC655495 QTY655365:QTY655495 RDU655365:RDU655495 RNQ655365:RNQ655495 RXM655365:RXM655495 SHI655365:SHI655495 SRE655365:SRE655495 TBA655365:TBA655495 TKW655365:TKW655495 TUS655365:TUS655495 UEO655365:UEO655495 UOK655365:UOK655495 UYG655365:UYG655495 VIC655365:VIC655495 VRY655365:VRY655495 WBU655365:WBU655495 WLQ655365:WLQ655495 WVM655365:WVM655495 E720901:E721031 JA720901:JA721031 SW720901:SW721031 ACS720901:ACS721031 AMO720901:AMO721031 AWK720901:AWK721031 BGG720901:BGG721031 BQC720901:BQC721031 BZY720901:BZY721031 CJU720901:CJU721031 CTQ720901:CTQ721031 DDM720901:DDM721031 DNI720901:DNI721031 DXE720901:DXE721031 EHA720901:EHA721031 EQW720901:EQW721031 FAS720901:FAS721031 FKO720901:FKO721031 FUK720901:FUK721031 GEG720901:GEG721031 GOC720901:GOC721031 GXY720901:GXY721031 HHU720901:HHU721031 HRQ720901:HRQ721031 IBM720901:IBM721031 ILI720901:ILI721031 IVE720901:IVE721031 JFA720901:JFA721031 JOW720901:JOW721031 JYS720901:JYS721031 KIO720901:KIO721031 KSK720901:KSK721031 LCG720901:LCG721031 LMC720901:LMC721031 LVY720901:LVY721031 MFU720901:MFU721031 MPQ720901:MPQ721031 MZM720901:MZM721031 NJI720901:NJI721031 NTE720901:NTE721031 ODA720901:ODA721031 OMW720901:OMW721031 OWS720901:OWS721031 PGO720901:PGO721031 PQK720901:PQK721031 QAG720901:QAG721031 QKC720901:QKC721031 QTY720901:QTY721031 RDU720901:RDU721031 RNQ720901:RNQ721031 RXM720901:RXM721031 SHI720901:SHI721031 SRE720901:SRE721031 TBA720901:TBA721031 TKW720901:TKW721031 TUS720901:TUS721031 UEO720901:UEO721031 UOK720901:UOK721031 UYG720901:UYG721031 VIC720901:VIC721031 VRY720901:VRY721031 WBU720901:WBU721031 WLQ720901:WLQ721031 WVM720901:WVM721031 E786437:E786567 JA786437:JA786567 SW786437:SW786567 ACS786437:ACS786567 AMO786437:AMO786567 AWK786437:AWK786567 BGG786437:BGG786567 BQC786437:BQC786567 BZY786437:BZY786567 CJU786437:CJU786567 CTQ786437:CTQ786567 DDM786437:DDM786567 DNI786437:DNI786567 DXE786437:DXE786567 EHA786437:EHA786567 EQW786437:EQW786567 FAS786437:FAS786567 FKO786437:FKO786567 FUK786437:FUK786567 GEG786437:GEG786567 GOC786437:GOC786567 GXY786437:GXY786567 HHU786437:HHU786567 HRQ786437:HRQ786567 IBM786437:IBM786567 ILI786437:ILI786567 IVE786437:IVE786567 JFA786437:JFA786567 JOW786437:JOW786567 JYS786437:JYS786567 KIO786437:KIO786567 KSK786437:KSK786567 LCG786437:LCG786567 LMC786437:LMC786567 LVY786437:LVY786567 MFU786437:MFU786567 MPQ786437:MPQ786567 MZM786437:MZM786567 NJI786437:NJI786567 NTE786437:NTE786567 ODA786437:ODA786567 OMW786437:OMW786567 OWS786437:OWS786567 PGO786437:PGO786567 PQK786437:PQK786567 QAG786437:QAG786567 QKC786437:QKC786567 QTY786437:QTY786567 RDU786437:RDU786567 RNQ786437:RNQ786567 RXM786437:RXM786567 SHI786437:SHI786567 SRE786437:SRE786567 TBA786437:TBA786567 TKW786437:TKW786567 TUS786437:TUS786567 UEO786437:UEO786567 UOK786437:UOK786567 UYG786437:UYG786567 VIC786437:VIC786567 VRY786437:VRY786567 WBU786437:WBU786567 WLQ786437:WLQ786567 WVM786437:WVM786567 E851973:E852103 JA851973:JA852103 SW851973:SW852103 ACS851973:ACS852103 AMO851973:AMO852103 AWK851973:AWK852103 BGG851973:BGG852103 BQC851973:BQC852103 BZY851973:BZY852103 CJU851973:CJU852103 CTQ851973:CTQ852103 DDM851973:DDM852103 DNI851973:DNI852103 DXE851973:DXE852103 EHA851973:EHA852103 EQW851973:EQW852103 FAS851973:FAS852103 FKO851973:FKO852103 FUK851973:FUK852103 GEG851973:GEG852103 GOC851973:GOC852103 GXY851973:GXY852103 HHU851973:HHU852103 HRQ851973:HRQ852103 IBM851973:IBM852103 ILI851973:ILI852103 IVE851973:IVE852103 JFA851973:JFA852103 JOW851973:JOW852103 JYS851973:JYS852103 KIO851973:KIO852103 KSK851973:KSK852103 LCG851973:LCG852103 LMC851973:LMC852103 LVY851973:LVY852103 MFU851973:MFU852103 MPQ851973:MPQ852103 MZM851973:MZM852103 NJI851973:NJI852103 NTE851973:NTE852103 ODA851973:ODA852103 OMW851973:OMW852103 OWS851973:OWS852103 PGO851973:PGO852103 PQK851973:PQK852103 QAG851973:QAG852103 QKC851973:QKC852103 QTY851973:QTY852103 RDU851973:RDU852103 RNQ851973:RNQ852103 RXM851973:RXM852103 SHI851973:SHI852103 SRE851973:SRE852103 TBA851973:TBA852103 TKW851973:TKW852103 TUS851973:TUS852103 UEO851973:UEO852103 UOK851973:UOK852103 UYG851973:UYG852103 VIC851973:VIC852103 VRY851973:VRY852103 WBU851973:WBU852103 WLQ851973:WLQ852103 WVM851973:WVM852103 E917509:E917639 JA917509:JA917639 SW917509:SW917639 ACS917509:ACS917639 AMO917509:AMO917639 AWK917509:AWK917639 BGG917509:BGG917639 BQC917509:BQC917639 BZY917509:BZY917639 CJU917509:CJU917639 CTQ917509:CTQ917639 DDM917509:DDM917639 DNI917509:DNI917639 DXE917509:DXE917639 EHA917509:EHA917639 EQW917509:EQW917639 FAS917509:FAS917639 FKO917509:FKO917639 FUK917509:FUK917639 GEG917509:GEG917639 GOC917509:GOC917639 GXY917509:GXY917639 HHU917509:HHU917639 HRQ917509:HRQ917639 IBM917509:IBM917639 ILI917509:ILI917639 IVE917509:IVE917639 JFA917509:JFA917639 JOW917509:JOW917639 JYS917509:JYS917639 KIO917509:KIO917639 KSK917509:KSK917639 LCG917509:LCG917639 LMC917509:LMC917639 LVY917509:LVY917639 MFU917509:MFU917639 MPQ917509:MPQ917639 MZM917509:MZM917639 NJI917509:NJI917639 NTE917509:NTE917639 ODA917509:ODA917639 OMW917509:OMW917639 OWS917509:OWS917639 PGO917509:PGO917639 PQK917509:PQK917639 QAG917509:QAG917639 QKC917509:QKC917639 QTY917509:QTY917639 RDU917509:RDU917639 RNQ917509:RNQ917639 RXM917509:RXM917639 SHI917509:SHI917639 SRE917509:SRE917639 TBA917509:TBA917639 TKW917509:TKW917639 TUS917509:TUS917639 UEO917509:UEO917639 UOK917509:UOK917639 UYG917509:UYG917639 VIC917509:VIC917639 VRY917509:VRY917639 WBU917509:WBU917639 WLQ917509:WLQ917639 WVM917509:WVM917639 E983045:E983175 JA983045:JA983175 SW983045:SW983175 ACS983045:ACS983175 AMO983045:AMO983175 AWK983045:AWK983175 BGG983045:BGG983175 BQC983045:BQC983175 BZY983045:BZY983175 CJU983045:CJU983175 CTQ983045:CTQ983175 DDM983045:DDM983175 DNI983045:DNI983175 DXE983045:DXE983175 EHA983045:EHA983175 EQW983045:EQW983175 FAS983045:FAS983175 FKO983045:FKO983175 FUK983045:FUK983175 GEG983045:GEG983175 GOC983045:GOC983175 GXY983045:GXY983175 HHU983045:HHU983175 HRQ983045:HRQ983175 IBM983045:IBM983175 ILI983045:ILI983175 IVE983045:IVE983175 JFA983045:JFA983175 JOW983045:JOW983175 JYS983045:JYS983175 KIO983045:KIO983175 KSK983045:KSK983175 LCG983045:LCG983175 LMC983045:LMC983175 LVY983045:LVY983175 MFU983045:MFU983175 MPQ983045:MPQ983175 MZM983045:MZM983175 NJI983045:NJI983175 NTE983045:NTE983175 ODA983045:ODA983175 OMW983045:OMW983175 OWS983045:OWS983175 PGO983045:PGO983175 PQK983045:PQK983175 QAG983045:QAG983175 QKC983045:QKC983175 QTY983045:QTY983175 RDU983045:RDU983175 RNQ983045:RNQ983175 RXM983045:RXM983175 SHI983045:SHI983175 SRE983045:SRE983175 TBA983045:TBA983175 TKW983045:TKW983175 TUS983045:TUS983175 UEO983045:UEO983175 UOK983045:UOK983175 UYG983045:UYG983175 VIC983045:VIC983175 VRY983045:VRY983175 WBU983045:WBU983175 WLQ983045:WLQ983175 E11:E141" xr:uid="{FF1584A4-D8AB-40D1-9B5C-6E27FC8D2359}">
      <formula1>0</formula1>
      <formula2>99999999999999900000</formula2>
    </dataValidation>
    <dataValidation type="list" allowBlank="1" showInputMessage="1" showErrorMessage="1" sqref="B11:B140" xr:uid="{698DD7B5-5999-4780-B99E-7C9D6D737684}">
      <formula1>$B$187:$B$239</formula1>
    </dataValidation>
    <dataValidation type="list" allowBlank="1" showInputMessage="1" showErrorMessage="1" sqref="WVK983044:WVK983175 IY10:IY141 WLO983044:WLO983175 WBS983044:WBS983175 VRW983044:VRW983175 VIA983044:VIA983175 UYE983044:UYE983175 UOI983044:UOI983175 UEM983044:UEM983175 TUQ983044:TUQ983175 TKU983044:TKU983175 TAY983044:TAY983175 SRC983044:SRC983175 SHG983044:SHG983175 RXK983044:RXK983175 RNO983044:RNO983175 RDS983044:RDS983175 QTW983044:QTW983175 QKA983044:QKA983175 QAE983044:QAE983175 PQI983044:PQI983175 PGM983044:PGM983175 OWQ983044:OWQ983175 OMU983044:OMU983175 OCY983044:OCY983175 NTC983044:NTC983175 NJG983044:NJG983175 MZK983044:MZK983175 MPO983044:MPO983175 MFS983044:MFS983175 LVW983044:LVW983175 LMA983044:LMA983175 LCE983044:LCE983175 KSI983044:KSI983175 KIM983044:KIM983175 JYQ983044:JYQ983175 JOU983044:JOU983175 JEY983044:JEY983175 IVC983044:IVC983175 ILG983044:ILG983175 IBK983044:IBK983175 HRO983044:HRO983175 HHS983044:HHS983175 GXW983044:GXW983175 GOA983044:GOA983175 GEE983044:GEE983175 FUI983044:FUI983175 FKM983044:FKM983175 FAQ983044:FAQ983175 EQU983044:EQU983175 EGY983044:EGY983175 DXC983044:DXC983175 DNG983044:DNG983175 DDK983044:DDK983175 CTO983044:CTO983175 CJS983044:CJS983175 BZW983044:BZW983175 BQA983044:BQA983175 BGE983044:BGE983175 AWI983044:AWI983175 AMM983044:AMM983175 ACQ983044:ACQ983175 SU983044:SU983175 IY983044:IY983175 C983044:C983175 WVK917508:WVK917639 WLO917508:WLO917639 WBS917508:WBS917639 VRW917508:VRW917639 VIA917508:VIA917639 UYE917508:UYE917639 UOI917508:UOI917639 UEM917508:UEM917639 TUQ917508:TUQ917639 TKU917508:TKU917639 TAY917508:TAY917639 SRC917508:SRC917639 SHG917508:SHG917639 RXK917508:RXK917639 RNO917508:RNO917639 RDS917508:RDS917639 QTW917508:QTW917639 QKA917508:QKA917639 QAE917508:QAE917639 PQI917508:PQI917639 PGM917508:PGM917639 OWQ917508:OWQ917639 OMU917508:OMU917639 OCY917508:OCY917639 NTC917508:NTC917639 NJG917508:NJG917639 MZK917508:MZK917639 MPO917508:MPO917639 MFS917508:MFS917639 LVW917508:LVW917639 LMA917508:LMA917639 LCE917508:LCE917639 KSI917508:KSI917639 KIM917508:KIM917639 JYQ917508:JYQ917639 JOU917508:JOU917639 JEY917508:JEY917639 IVC917508:IVC917639 ILG917508:ILG917639 IBK917508:IBK917639 HRO917508:HRO917639 HHS917508:HHS917639 GXW917508:GXW917639 GOA917508:GOA917639 GEE917508:GEE917639 FUI917508:FUI917639 FKM917508:FKM917639 FAQ917508:FAQ917639 EQU917508:EQU917639 EGY917508:EGY917639 DXC917508:DXC917639 DNG917508:DNG917639 DDK917508:DDK917639 CTO917508:CTO917639 CJS917508:CJS917639 BZW917508:BZW917639 BQA917508:BQA917639 BGE917508:BGE917639 AWI917508:AWI917639 AMM917508:AMM917639 ACQ917508:ACQ917639 SU917508:SU917639 IY917508:IY917639 C917508:C917639 WVK851972:WVK852103 WLO851972:WLO852103 WBS851972:WBS852103 VRW851972:VRW852103 VIA851972:VIA852103 UYE851972:UYE852103 UOI851972:UOI852103 UEM851972:UEM852103 TUQ851972:TUQ852103 TKU851972:TKU852103 TAY851972:TAY852103 SRC851972:SRC852103 SHG851972:SHG852103 RXK851972:RXK852103 RNO851972:RNO852103 RDS851972:RDS852103 QTW851972:QTW852103 QKA851972:QKA852103 QAE851972:QAE852103 PQI851972:PQI852103 PGM851972:PGM852103 OWQ851972:OWQ852103 OMU851972:OMU852103 OCY851972:OCY852103 NTC851972:NTC852103 NJG851972:NJG852103 MZK851972:MZK852103 MPO851972:MPO852103 MFS851972:MFS852103 LVW851972:LVW852103 LMA851972:LMA852103 LCE851972:LCE852103 KSI851972:KSI852103 KIM851972:KIM852103 JYQ851972:JYQ852103 JOU851972:JOU852103 JEY851972:JEY852103 IVC851972:IVC852103 ILG851972:ILG852103 IBK851972:IBK852103 HRO851972:HRO852103 HHS851972:HHS852103 GXW851972:GXW852103 GOA851972:GOA852103 GEE851972:GEE852103 FUI851972:FUI852103 FKM851972:FKM852103 FAQ851972:FAQ852103 EQU851972:EQU852103 EGY851972:EGY852103 DXC851972:DXC852103 DNG851972:DNG852103 DDK851972:DDK852103 CTO851972:CTO852103 CJS851972:CJS852103 BZW851972:BZW852103 BQA851972:BQA852103 BGE851972:BGE852103 AWI851972:AWI852103 AMM851972:AMM852103 ACQ851972:ACQ852103 SU851972:SU852103 IY851972:IY852103 C851972:C852103 WVK786436:WVK786567 WLO786436:WLO786567 WBS786436:WBS786567 VRW786436:VRW786567 VIA786436:VIA786567 UYE786436:UYE786567 UOI786436:UOI786567 UEM786436:UEM786567 TUQ786436:TUQ786567 TKU786436:TKU786567 TAY786436:TAY786567 SRC786436:SRC786567 SHG786436:SHG786567 RXK786436:RXK786567 RNO786436:RNO786567 RDS786436:RDS786567 QTW786436:QTW786567 QKA786436:QKA786567 QAE786436:QAE786567 PQI786436:PQI786567 PGM786436:PGM786567 OWQ786436:OWQ786567 OMU786436:OMU786567 OCY786436:OCY786567 NTC786436:NTC786567 NJG786436:NJG786567 MZK786436:MZK786567 MPO786436:MPO786567 MFS786436:MFS786567 LVW786436:LVW786567 LMA786436:LMA786567 LCE786436:LCE786567 KSI786436:KSI786567 KIM786436:KIM786567 JYQ786436:JYQ786567 JOU786436:JOU786567 JEY786436:JEY786567 IVC786436:IVC786567 ILG786436:ILG786567 IBK786436:IBK786567 HRO786436:HRO786567 HHS786436:HHS786567 GXW786436:GXW786567 GOA786436:GOA786567 GEE786436:GEE786567 FUI786436:FUI786567 FKM786436:FKM786567 FAQ786436:FAQ786567 EQU786436:EQU786567 EGY786436:EGY786567 DXC786436:DXC786567 DNG786436:DNG786567 DDK786436:DDK786567 CTO786436:CTO786567 CJS786436:CJS786567 BZW786436:BZW786567 BQA786436:BQA786567 BGE786436:BGE786567 AWI786436:AWI786567 AMM786436:AMM786567 ACQ786436:ACQ786567 SU786436:SU786567 IY786436:IY786567 C786436:C786567 WVK720900:WVK721031 WLO720900:WLO721031 WBS720900:WBS721031 VRW720900:VRW721031 VIA720900:VIA721031 UYE720900:UYE721031 UOI720900:UOI721031 UEM720900:UEM721031 TUQ720900:TUQ721031 TKU720900:TKU721031 TAY720900:TAY721031 SRC720900:SRC721031 SHG720900:SHG721031 RXK720900:RXK721031 RNO720900:RNO721031 RDS720900:RDS721031 QTW720900:QTW721031 QKA720900:QKA721031 QAE720900:QAE721031 PQI720900:PQI721031 PGM720900:PGM721031 OWQ720900:OWQ721031 OMU720900:OMU721031 OCY720900:OCY721031 NTC720900:NTC721031 NJG720900:NJG721031 MZK720900:MZK721031 MPO720900:MPO721031 MFS720900:MFS721031 LVW720900:LVW721031 LMA720900:LMA721031 LCE720900:LCE721031 KSI720900:KSI721031 KIM720900:KIM721031 JYQ720900:JYQ721031 JOU720900:JOU721031 JEY720900:JEY721031 IVC720900:IVC721031 ILG720900:ILG721031 IBK720900:IBK721031 HRO720900:HRO721031 HHS720900:HHS721031 GXW720900:GXW721031 GOA720900:GOA721031 GEE720900:GEE721031 FUI720900:FUI721031 FKM720900:FKM721031 FAQ720900:FAQ721031 EQU720900:EQU721031 EGY720900:EGY721031 DXC720900:DXC721031 DNG720900:DNG721031 DDK720900:DDK721031 CTO720900:CTO721031 CJS720900:CJS721031 BZW720900:BZW721031 BQA720900:BQA721031 BGE720900:BGE721031 AWI720900:AWI721031 AMM720900:AMM721031 ACQ720900:ACQ721031 SU720900:SU721031 IY720900:IY721031 C720900:C721031 WVK655364:WVK655495 WLO655364:WLO655495 WBS655364:WBS655495 VRW655364:VRW655495 VIA655364:VIA655495 UYE655364:UYE655495 UOI655364:UOI655495 UEM655364:UEM655495 TUQ655364:TUQ655495 TKU655364:TKU655495 TAY655364:TAY655495 SRC655364:SRC655495 SHG655364:SHG655495 RXK655364:RXK655495 RNO655364:RNO655495 RDS655364:RDS655495 QTW655364:QTW655495 QKA655364:QKA655495 QAE655364:QAE655495 PQI655364:PQI655495 PGM655364:PGM655495 OWQ655364:OWQ655495 OMU655364:OMU655495 OCY655364:OCY655495 NTC655364:NTC655495 NJG655364:NJG655495 MZK655364:MZK655495 MPO655364:MPO655495 MFS655364:MFS655495 LVW655364:LVW655495 LMA655364:LMA655495 LCE655364:LCE655495 KSI655364:KSI655495 KIM655364:KIM655495 JYQ655364:JYQ655495 JOU655364:JOU655495 JEY655364:JEY655495 IVC655364:IVC655495 ILG655364:ILG655495 IBK655364:IBK655495 HRO655364:HRO655495 HHS655364:HHS655495 GXW655364:GXW655495 GOA655364:GOA655495 GEE655364:GEE655495 FUI655364:FUI655495 FKM655364:FKM655495 FAQ655364:FAQ655495 EQU655364:EQU655495 EGY655364:EGY655495 DXC655364:DXC655495 DNG655364:DNG655495 DDK655364:DDK655495 CTO655364:CTO655495 CJS655364:CJS655495 BZW655364:BZW655495 BQA655364:BQA655495 BGE655364:BGE655495 AWI655364:AWI655495 AMM655364:AMM655495 ACQ655364:ACQ655495 SU655364:SU655495 IY655364:IY655495 C655364:C655495 WVK589828:WVK589959 WLO589828:WLO589959 WBS589828:WBS589959 VRW589828:VRW589959 VIA589828:VIA589959 UYE589828:UYE589959 UOI589828:UOI589959 UEM589828:UEM589959 TUQ589828:TUQ589959 TKU589828:TKU589959 TAY589828:TAY589959 SRC589828:SRC589959 SHG589828:SHG589959 RXK589828:RXK589959 RNO589828:RNO589959 RDS589828:RDS589959 QTW589828:QTW589959 QKA589828:QKA589959 QAE589828:QAE589959 PQI589828:PQI589959 PGM589828:PGM589959 OWQ589828:OWQ589959 OMU589828:OMU589959 OCY589828:OCY589959 NTC589828:NTC589959 NJG589828:NJG589959 MZK589828:MZK589959 MPO589828:MPO589959 MFS589828:MFS589959 LVW589828:LVW589959 LMA589828:LMA589959 LCE589828:LCE589959 KSI589828:KSI589959 KIM589828:KIM589959 JYQ589828:JYQ589959 JOU589828:JOU589959 JEY589828:JEY589959 IVC589828:IVC589959 ILG589828:ILG589959 IBK589828:IBK589959 HRO589828:HRO589959 HHS589828:HHS589959 GXW589828:GXW589959 GOA589828:GOA589959 GEE589828:GEE589959 FUI589828:FUI589959 FKM589828:FKM589959 FAQ589828:FAQ589959 EQU589828:EQU589959 EGY589828:EGY589959 DXC589828:DXC589959 DNG589828:DNG589959 DDK589828:DDK589959 CTO589828:CTO589959 CJS589828:CJS589959 BZW589828:BZW589959 BQA589828:BQA589959 BGE589828:BGE589959 AWI589828:AWI589959 AMM589828:AMM589959 ACQ589828:ACQ589959 SU589828:SU589959 IY589828:IY589959 C589828:C589959 WVK524292:WVK524423 WLO524292:WLO524423 WBS524292:WBS524423 VRW524292:VRW524423 VIA524292:VIA524423 UYE524292:UYE524423 UOI524292:UOI524423 UEM524292:UEM524423 TUQ524292:TUQ524423 TKU524292:TKU524423 TAY524292:TAY524423 SRC524292:SRC524423 SHG524292:SHG524423 RXK524292:RXK524423 RNO524292:RNO524423 RDS524292:RDS524423 QTW524292:QTW524423 QKA524292:QKA524423 QAE524292:QAE524423 PQI524292:PQI524423 PGM524292:PGM524423 OWQ524292:OWQ524423 OMU524292:OMU524423 OCY524292:OCY524423 NTC524292:NTC524423 NJG524292:NJG524423 MZK524292:MZK524423 MPO524292:MPO524423 MFS524292:MFS524423 LVW524292:LVW524423 LMA524292:LMA524423 LCE524292:LCE524423 KSI524292:KSI524423 KIM524292:KIM524423 JYQ524292:JYQ524423 JOU524292:JOU524423 JEY524292:JEY524423 IVC524292:IVC524423 ILG524292:ILG524423 IBK524292:IBK524423 HRO524292:HRO524423 HHS524292:HHS524423 GXW524292:GXW524423 GOA524292:GOA524423 GEE524292:GEE524423 FUI524292:FUI524423 FKM524292:FKM524423 FAQ524292:FAQ524423 EQU524292:EQU524423 EGY524292:EGY524423 DXC524292:DXC524423 DNG524292:DNG524423 DDK524292:DDK524423 CTO524292:CTO524423 CJS524292:CJS524423 BZW524292:BZW524423 BQA524292:BQA524423 BGE524292:BGE524423 AWI524292:AWI524423 AMM524292:AMM524423 ACQ524292:ACQ524423 SU524292:SU524423 IY524292:IY524423 C524292:C524423 WVK458756:WVK458887 WLO458756:WLO458887 WBS458756:WBS458887 VRW458756:VRW458887 VIA458756:VIA458887 UYE458756:UYE458887 UOI458756:UOI458887 UEM458756:UEM458887 TUQ458756:TUQ458887 TKU458756:TKU458887 TAY458756:TAY458887 SRC458756:SRC458887 SHG458756:SHG458887 RXK458756:RXK458887 RNO458756:RNO458887 RDS458756:RDS458887 QTW458756:QTW458887 QKA458756:QKA458887 QAE458756:QAE458887 PQI458756:PQI458887 PGM458756:PGM458887 OWQ458756:OWQ458887 OMU458756:OMU458887 OCY458756:OCY458887 NTC458756:NTC458887 NJG458756:NJG458887 MZK458756:MZK458887 MPO458756:MPO458887 MFS458756:MFS458887 LVW458756:LVW458887 LMA458756:LMA458887 LCE458756:LCE458887 KSI458756:KSI458887 KIM458756:KIM458887 JYQ458756:JYQ458887 JOU458756:JOU458887 JEY458756:JEY458887 IVC458756:IVC458887 ILG458756:ILG458887 IBK458756:IBK458887 HRO458756:HRO458887 HHS458756:HHS458887 GXW458756:GXW458887 GOA458756:GOA458887 GEE458756:GEE458887 FUI458756:FUI458887 FKM458756:FKM458887 FAQ458756:FAQ458887 EQU458756:EQU458887 EGY458756:EGY458887 DXC458756:DXC458887 DNG458756:DNG458887 DDK458756:DDK458887 CTO458756:CTO458887 CJS458756:CJS458887 BZW458756:BZW458887 BQA458756:BQA458887 BGE458756:BGE458887 AWI458756:AWI458887 AMM458756:AMM458887 ACQ458756:ACQ458887 SU458756:SU458887 IY458756:IY458887 C458756:C458887 WVK393220:WVK393351 WLO393220:WLO393351 WBS393220:WBS393351 VRW393220:VRW393351 VIA393220:VIA393351 UYE393220:UYE393351 UOI393220:UOI393351 UEM393220:UEM393351 TUQ393220:TUQ393351 TKU393220:TKU393351 TAY393220:TAY393351 SRC393220:SRC393351 SHG393220:SHG393351 RXK393220:RXK393351 RNO393220:RNO393351 RDS393220:RDS393351 QTW393220:QTW393351 QKA393220:QKA393351 QAE393220:QAE393351 PQI393220:PQI393351 PGM393220:PGM393351 OWQ393220:OWQ393351 OMU393220:OMU393351 OCY393220:OCY393351 NTC393220:NTC393351 NJG393220:NJG393351 MZK393220:MZK393351 MPO393220:MPO393351 MFS393220:MFS393351 LVW393220:LVW393351 LMA393220:LMA393351 LCE393220:LCE393351 KSI393220:KSI393351 KIM393220:KIM393351 JYQ393220:JYQ393351 JOU393220:JOU393351 JEY393220:JEY393351 IVC393220:IVC393351 ILG393220:ILG393351 IBK393220:IBK393351 HRO393220:HRO393351 HHS393220:HHS393351 GXW393220:GXW393351 GOA393220:GOA393351 GEE393220:GEE393351 FUI393220:FUI393351 FKM393220:FKM393351 FAQ393220:FAQ393351 EQU393220:EQU393351 EGY393220:EGY393351 DXC393220:DXC393351 DNG393220:DNG393351 DDK393220:DDK393351 CTO393220:CTO393351 CJS393220:CJS393351 BZW393220:BZW393351 BQA393220:BQA393351 BGE393220:BGE393351 AWI393220:AWI393351 AMM393220:AMM393351 ACQ393220:ACQ393351 SU393220:SU393351 IY393220:IY393351 C393220:C393351 WVK327684:WVK327815 WLO327684:WLO327815 WBS327684:WBS327815 VRW327684:VRW327815 VIA327684:VIA327815 UYE327684:UYE327815 UOI327684:UOI327815 UEM327684:UEM327815 TUQ327684:TUQ327815 TKU327684:TKU327815 TAY327684:TAY327815 SRC327684:SRC327815 SHG327684:SHG327815 RXK327684:RXK327815 RNO327684:RNO327815 RDS327684:RDS327815 QTW327684:QTW327815 QKA327684:QKA327815 QAE327684:QAE327815 PQI327684:PQI327815 PGM327684:PGM327815 OWQ327684:OWQ327815 OMU327684:OMU327815 OCY327684:OCY327815 NTC327684:NTC327815 NJG327684:NJG327815 MZK327684:MZK327815 MPO327684:MPO327815 MFS327684:MFS327815 LVW327684:LVW327815 LMA327684:LMA327815 LCE327684:LCE327815 KSI327684:KSI327815 KIM327684:KIM327815 JYQ327684:JYQ327815 JOU327684:JOU327815 JEY327684:JEY327815 IVC327684:IVC327815 ILG327684:ILG327815 IBK327684:IBK327815 HRO327684:HRO327815 HHS327684:HHS327815 GXW327684:GXW327815 GOA327684:GOA327815 GEE327684:GEE327815 FUI327684:FUI327815 FKM327684:FKM327815 FAQ327684:FAQ327815 EQU327684:EQU327815 EGY327684:EGY327815 DXC327684:DXC327815 DNG327684:DNG327815 DDK327684:DDK327815 CTO327684:CTO327815 CJS327684:CJS327815 BZW327684:BZW327815 BQA327684:BQA327815 BGE327684:BGE327815 AWI327684:AWI327815 AMM327684:AMM327815 ACQ327684:ACQ327815 SU327684:SU327815 IY327684:IY327815 C327684:C327815 WVK262148:WVK262279 WLO262148:WLO262279 WBS262148:WBS262279 VRW262148:VRW262279 VIA262148:VIA262279 UYE262148:UYE262279 UOI262148:UOI262279 UEM262148:UEM262279 TUQ262148:TUQ262279 TKU262148:TKU262279 TAY262148:TAY262279 SRC262148:SRC262279 SHG262148:SHG262279 RXK262148:RXK262279 RNO262148:RNO262279 RDS262148:RDS262279 QTW262148:QTW262279 QKA262148:QKA262279 QAE262148:QAE262279 PQI262148:PQI262279 PGM262148:PGM262279 OWQ262148:OWQ262279 OMU262148:OMU262279 OCY262148:OCY262279 NTC262148:NTC262279 NJG262148:NJG262279 MZK262148:MZK262279 MPO262148:MPO262279 MFS262148:MFS262279 LVW262148:LVW262279 LMA262148:LMA262279 LCE262148:LCE262279 KSI262148:KSI262279 KIM262148:KIM262279 JYQ262148:JYQ262279 JOU262148:JOU262279 JEY262148:JEY262279 IVC262148:IVC262279 ILG262148:ILG262279 IBK262148:IBK262279 HRO262148:HRO262279 HHS262148:HHS262279 GXW262148:GXW262279 GOA262148:GOA262279 GEE262148:GEE262279 FUI262148:FUI262279 FKM262148:FKM262279 FAQ262148:FAQ262279 EQU262148:EQU262279 EGY262148:EGY262279 DXC262148:DXC262279 DNG262148:DNG262279 DDK262148:DDK262279 CTO262148:CTO262279 CJS262148:CJS262279 BZW262148:BZW262279 BQA262148:BQA262279 BGE262148:BGE262279 AWI262148:AWI262279 AMM262148:AMM262279 ACQ262148:ACQ262279 SU262148:SU262279 IY262148:IY262279 C262148:C262279 WVK196612:WVK196743 WLO196612:WLO196743 WBS196612:WBS196743 VRW196612:VRW196743 VIA196612:VIA196743 UYE196612:UYE196743 UOI196612:UOI196743 UEM196612:UEM196743 TUQ196612:TUQ196743 TKU196612:TKU196743 TAY196612:TAY196743 SRC196612:SRC196743 SHG196612:SHG196743 RXK196612:RXK196743 RNO196612:RNO196743 RDS196612:RDS196743 QTW196612:QTW196743 QKA196612:QKA196743 QAE196612:QAE196743 PQI196612:PQI196743 PGM196612:PGM196743 OWQ196612:OWQ196743 OMU196612:OMU196743 OCY196612:OCY196743 NTC196612:NTC196743 NJG196612:NJG196743 MZK196612:MZK196743 MPO196612:MPO196743 MFS196612:MFS196743 LVW196612:LVW196743 LMA196612:LMA196743 LCE196612:LCE196743 KSI196612:KSI196743 KIM196612:KIM196743 JYQ196612:JYQ196743 JOU196612:JOU196743 JEY196612:JEY196743 IVC196612:IVC196743 ILG196612:ILG196743 IBK196612:IBK196743 HRO196612:HRO196743 HHS196612:HHS196743 GXW196612:GXW196743 GOA196612:GOA196743 GEE196612:GEE196743 FUI196612:FUI196743 FKM196612:FKM196743 FAQ196612:FAQ196743 EQU196612:EQU196743 EGY196612:EGY196743 DXC196612:DXC196743 DNG196612:DNG196743 DDK196612:DDK196743 CTO196612:CTO196743 CJS196612:CJS196743 BZW196612:BZW196743 BQA196612:BQA196743 BGE196612:BGE196743 AWI196612:AWI196743 AMM196612:AMM196743 ACQ196612:ACQ196743 SU196612:SU196743 IY196612:IY196743 C196612:C196743 WVK131076:WVK131207 WLO131076:WLO131207 WBS131076:WBS131207 VRW131076:VRW131207 VIA131076:VIA131207 UYE131076:UYE131207 UOI131076:UOI131207 UEM131076:UEM131207 TUQ131076:TUQ131207 TKU131076:TKU131207 TAY131076:TAY131207 SRC131076:SRC131207 SHG131076:SHG131207 RXK131076:RXK131207 RNO131076:RNO131207 RDS131076:RDS131207 QTW131076:QTW131207 QKA131076:QKA131207 QAE131076:QAE131207 PQI131076:PQI131207 PGM131076:PGM131207 OWQ131076:OWQ131207 OMU131076:OMU131207 OCY131076:OCY131207 NTC131076:NTC131207 NJG131076:NJG131207 MZK131076:MZK131207 MPO131076:MPO131207 MFS131076:MFS131207 LVW131076:LVW131207 LMA131076:LMA131207 LCE131076:LCE131207 KSI131076:KSI131207 KIM131076:KIM131207 JYQ131076:JYQ131207 JOU131076:JOU131207 JEY131076:JEY131207 IVC131076:IVC131207 ILG131076:ILG131207 IBK131076:IBK131207 HRO131076:HRO131207 HHS131076:HHS131207 GXW131076:GXW131207 GOA131076:GOA131207 GEE131076:GEE131207 FUI131076:FUI131207 FKM131076:FKM131207 FAQ131076:FAQ131207 EQU131076:EQU131207 EGY131076:EGY131207 DXC131076:DXC131207 DNG131076:DNG131207 DDK131076:DDK131207 CTO131076:CTO131207 CJS131076:CJS131207 BZW131076:BZW131207 BQA131076:BQA131207 BGE131076:BGE131207 AWI131076:AWI131207 AMM131076:AMM131207 ACQ131076:ACQ131207 SU131076:SU131207 IY131076:IY131207 C131076:C131207 WVK65540:WVK65671 WLO65540:WLO65671 WBS65540:WBS65671 VRW65540:VRW65671 VIA65540:VIA65671 UYE65540:UYE65671 UOI65540:UOI65671 UEM65540:UEM65671 TUQ65540:TUQ65671 TKU65540:TKU65671 TAY65540:TAY65671 SRC65540:SRC65671 SHG65540:SHG65671 RXK65540:RXK65671 RNO65540:RNO65671 RDS65540:RDS65671 QTW65540:QTW65671 QKA65540:QKA65671 QAE65540:QAE65671 PQI65540:PQI65671 PGM65540:PGM65671 OWQ65540:OWQ65671 OMU65540:OMU65671 OCY65540:OCY65671 NTC65540:NTC65671 NJG65540:NJG65671 MZK65540:MZK65671 MPO65540:MPO65671 MFS65540:MFS65671 LVW65540:LVW65671 LMA65540:LMA65671 LCE65540:LCE65671 KSI65540:KSI65671 KIM65540:KIM65671 JYQ65540:JYQ65671 JOU65540:JOU65671 JEY65540:JEY65671 IVC65540:IVC65671 ILG65540:ILG65671 IBK65540:IBK65671 HRO65540:HRO65671 HHS65540:HHS65671 GXW65540:GXW65671 GOA65540:GOA65671 GEE65540:GEE65671 FUI65540:FUI65671 FKM65540:FKM65671 FAQ65540:FAQ65671 EQU65540:EQU65671 EGY65540:EGY65671 DXC65540:DXC65671 DNG65540:DNG65671 DDK65540:DDK65671 CTO65540:CTO65671 CJS65540:CJS65671 BZW65540:BZW65671 BQA65540:BQA65671 BGE65540:BGE65671 AWI65540:AWI65671 AMM65540:AMM65671 ACQ65540:ACQ65671 SU65540:SU65671 IY65540:IY65671 C65540:C65671 WVK10:WVK141 WLO10:WLO141 WBS10:WBS141 VRW10:VRW141 VIA10:VIA141 UYE10:UYE141 UOI10:UOI141 UEM10:UEM141 TUQ10:TUQ141 TKU10:TKU141 TAY10:TAY141 SRC10:SRC141 SHG10:SHG141 RXK10:RXK141 RNO10:RNO141 RDS10:RDS141 QTW10:QTW141 QKA10:QKA141 QAE10:QAE141 PQI10:PQI141 PGM10:PGM141 OWQ10:OWQ141 OMU10:OMU141 OCY10:OCY141 NTC10:NTC141 NJG10:NJG141 MZK10:MZK141 MPO10:MPO141 MFS10:MFS141 LVW10:LVW141 LMA10:LMA141 LCE10:LCE141 KSI10:KSI141 KIM10:KIM141 JYQ10:JYQ141 JOU10:JOU141 JEY10:JEY141 IVC10:IVC141 ILG10:ILG141 IBK10:IBK141 HRO10:HRO141 HHS10:HHS141 GXW10:GXW141 GOA10:GOA141 GEE10:GEE141 FUI10:FUI141 FKM10:FKM141 FAQ10:FAQ141 EQU10:EQU141 EGY10:EGY141 DXC10:DXC141 DNG10:DNG141 DDK10:DDK141 CTO10:CTO141 CJS10:CJS141 BZW10:BZW141 BQA10:BQA141 BGE10:BGE141 AWI10:AWI141 AMM10:AMM141 ACQ10:ACQ141 SU10:SU141 C10:C141" xr:uid="{37B5ACF3-F87B-49EE-8DBB-BC4E4F98B4E5}">
      <formula1>$B$143:$B$153</formula1>
    </dataValidation>
  </dataValidations>
  <pageMargins left="0.7" right="0.7" top="0.75" bottom="0.75" header="0.3" footer="0.3"/>
  <pageSetup scale="76" orientation="landscape" r:id="rId1"/>
  <headerFooter>
    <oddHeader>&amp;RCONFIDENTIAL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AFD23-26AD-49DF-B331-47A461D8264A}">
  <dimension ref="A1:S38"/>
  <sheetViews>
    <sheetView showGridLines="0" zoomScaleNormal="100" workbookViewId="0"/>
  </sheetViews>
  <sheetFormatPr defaultColWidth="9.1796875" defaultRowHeight="14.5" x14ac:dyDescent="0.35"/>
  <cols>
    <col min="1" max="1" width="5.1796875" style="15" customWidth="1"/>
    <col min="2" max="2" width="49.453125" style="15" customWidth="1"/>
    <col min="3" max="3" width="21.54296875" style="15" customWidth="1"/>
    <col min="4" max="5" width="21.81640625" style="15" customWidth="1"/>
    <col min="6" max="8" width="21.54296875" style="15" customWidth="1"/>
    <col min="9" max="256" width="9.1796875" style="15"/>
    <col min="257" max="257" width="5.1796875" style="15" customWidth="1"/>
    <col min="258" max="258" width="49.453125" style="15" customWidth="1"/>
    <col min="259" max="259" width="21.54296875" style="15" customWidth="1"/>
    <col min="260" max="261" width="21.81640625" style="15" customWidth="1"/>
    <col min="262" max="264" width="21.54296875" style="15" customWidth="1"/>
    <col min="265" max="512" width="9.1796875" style="15"/>
    <col min="513" max="513" width="5.1796875" style="15" customWidth="1"/>
    <col min="514" max="514" width="49.453125" style="15" customWidth="1"/>
    <col min="515" max="515" width="21.54296875" style="15" customWidth="1"/>
    <col min="516" max="517" width="21.81640625" style="15" customWidth="1"/>
    <col min="518" max="520" width="21.54296875" style="15" customWidth="1"/>
    <col min="521" max="768" width="9.1796875" style="15"/>
    <col min="769" max="769" width="5.1796875" style="15" customWidth="1"/>
    <col min="770" max="770" width="49.453125" style="15" customWidth="1"/>
    <col min="771" max="771" width="21.54296875" style="15" customWidth="1"/>
    <col min="772" max="773" width="21.81640625" style="15" customWidth="1"/>
    <col min="774" max="776" width="21.54296875" style="15" customWidth="1"/>
    <col min="777" max="1024" width="9.1796875" style="15"/>
    <col min="1025" max="1025" width="5.1796875" style="15" customWidth="1"/>
    <col min="1026" max="1026" width="49.453125" style="15" customWidth="1"/>
    <col min="1027" max="1027" width="21.54296875" style="15" customWidth="1"/>
    <col min="1028" max="1029" width="21.81640625" style="15" customWidth="1"/>
    <col min="1030" max="1032" width="21.54296875" style="15" customWidth="1"/>
    <col min="1033" max="1280" width="9.1796875" style="15"/>
    <col min="1281" max="1281" width="5.1796875" style="15" customWidth="1"/>
    <col min="1282" max="1282" width="49.453125" style="15" customWidth="1"/>
    <col min="1283" max="1283" width="21.54296875" style="15" customWidth="1"/>
    <col min="1284" max="1285" width="21.81640625" style="15" customWidth="1"/>
    <col min="1286" max="1288" width="21.54296875" style="15" customWidth="1"/>
    <col min="1289" max="1536" width="9.1796875" style="15"/>
    <col min="1537" max="1537" width="5.1796875" style="15" customWidth="1"/>
    <col min="1538" max="1538" width="49.453125" style="15" customWidth="1"/>
    <col min="1539" max="1539" width="21.54296875" style="15" customWidth="1"/>
    <col min="1540" max="1541" width="21.81640625" style="15" customWidth="1"/>
    <col min="1542" max="1544" width="21.54296875" style="15" customWidth="1"/>
    <col min="1545" max="1792" width="9.1796875" style="15"/>
    <col min="1793" max="1793" width="5.1796875" style="15" customWidth="1"/>
    <col min="1794" max="1794" width="49.453125" style="15" customWidth="1"/>
    <col min="1795" max="1795" width="21.54296875" style="15" customWidth="1"/>
    <col min="1796" max="1797" width="21.81640625" style="15" customWidth="1"/>
    <col min="1798" max="1800" width="21.54296875" style="15" customWidth="1"/>
    <col min="1801" max="2048" width="9.1796875" style="15"/>
    <col min="2049" max="2049" width="5.1796875" style="15" customWidth="1"/>
    <col min="2050" max="2050" width="49.453125" style="15" customWidth="1"/>
    <col min="2051" max="2051" width="21.54296875" style="15" customWidth="1"/>
    <col min="2052" max="2053" width="21.81640625" style="15" customWidth="1"/>
    <col min="2054" max="2056" width="21.54296875" style="15" customWidth="1"/>
    <col min="2057" max="2304" width="9.1796875" style="15"/>
    <col min="2305" max="2305" width="5.1796875" style="15" customWidth="1"/>
    <col min="2306" max="2306" width="49.453125" style="15" customWidth="1"/>
    <col min="2307" max="2307" width="21.54296875" style="15" customWidth="1"/>
    <col min="2308" max="2309" width="21.81640625" style="15" customWidth="1"/>
    <col min="2310" max="2312" width="21.54296875" style="15" customWidth="1"/>
    <col min="2313" max="2560" width="9.1796875" style="15"/>
    <col min="2561" max="2561" width="5.1796875" style="15" customWidth="1"/>
    <col min="2562" max="2562" width="49.453125" style="15" customWidth="1"/>
    <col min="2563" max="2563" width="21.54296875" style="15" customWidth="1"/>
    <col min="2564" max="2565" width="21.81640625" style="15" customWidth="1"/>
    <col min="2566" max="2568" width="21.54296875" style="15" customWidth="1"/>
    <col min="2569" max="2816" width="9.1796875" style="15"/>
    <col min="2817" max="2817" width="5.1796875" style="15" customWidth="1"/>
    <col min="2818" max="2818" width="49.453125" style="15" customWidth="1"/>
    <col min="2819" max="2819" width="21.54296875" style="15" customWidth="1"/>
    <col min="2820" max="2821" width="21.81640625" style="15" customWidth="1"/>
    <col min="2822" max="2824" width="21.54296875" style="15" customWidth="1"/>
    <col min="2825" max="3072" width="9.1796875" style="15"/>
    <col min="3073" max="3073" width="5.1796875" style="15" customWidth="1"/>
    <col min="3074" max="3074" width="49.453125" style="15" customWidth="1"/>
    <col min="3075" max="3075" width="21.54296875" style="15" customWidth="1"/>
    <col min="3076" max="3077" width="21.81640625" style="15" customWidth="1"/>
    <col min="3078" max="3080" width="21.54296875" style="15" customWidth="1"/>
    <col min="3081" max="3328" width="9.1796875" style="15"/>
    <col min="3329" max="3329" width="5.1796875" style="15" customWidth="1"/>
    <col min="3330" max="3330" width="49.453125" style="15" customWidth="1"/>
    <col min="3331" max="3331" width="21.54296875" style="15" customWidth="1"/>
    <col min="3332" max="3333" width="21.81640625" style="15" customWidth="1"/>
    <col min="3334" max="3336" width="21.54296875" style="15" customWidth="1"/>
    <col min="3337" max="3584" width="9.1796875" style="15"/>
    <col min="3585" max="3585" width="5.1796875" style="15" customWidth="1"/>
    <col min="3586" max="3586" width="49.453125" style="15" customWidth="1"/>
    <col min="3587" max="3587" width="21.54296875" style="15" customWidth="1"/>
    <col min="3588" max="3589" width="21.81640625" style="15" customWidth="1"/>
    <col min="3590" max="3592" width="21.54296875" style="15" customWidth="1"/>
    <col min="3593" max="3840" width="9.1796875" style="15"/>
    <col min="3841" max="3841" width="5.1796875" style="15" customWidth="1"/>
    <col min="3842" max="3842" width="49.453125" style="15" customWidth="1"/>
    <col min="3843" max="3843" width="21.54296875" style="15" customWidth="1"/>
    <col min="3844" max="3845" width="21.81640625" style="15" customWidth="1"/>
    <col min="3846" max="3848" width="21.54296875" style="15" customWidth="1"/>
    <col min="3849" max="4096" width="9.1796875" style="15"/>
    <col min="4097" max="4097" width="5.1796875" style="15" customWidth="1"/>
    <col min="4098" max="4098" width="49.453125" style="15" customWidth="1"/>
    <col min="4099" max="4099" width="21.54296875" style="15" customWidth="1"/>
    <col min="4100" max="4101" width="21.81640625" style="15" customWidth="1"/>
    <col min="4102" max="4104" width="21.54296875" style="15" customWidth="1"/>
    <col min="4105" max="4352" width="9.1796875" style="15"/>
    <col min="4353" max="4353" width="5.1796875" style="15" customWidth="1"/>
    <col min="4354" max="4354" width="49.453125" style="15" customWidth="1"/>
    <col min="4355" max="4355" width="21.54296875" style="15" customWidth="1"/>
    <col min="4356" max="4357" width="21.81640625" style="15" customWidth="1"/>
    <col min="4358" max="4360" width="21.54296875" style="15" customWidth="1"/>
    <col min="4361" max="4608" width="9.1796875" style="15"/>
    <col min="4609" max="4609" width="5.1796875" style="15" customWidth="1"/>
    <col min="4610" max="4610" width="49.453125" style="15" customWidth="1"/>
    <col min="4611" max="4611" width="21.54296875" style="15" customWidth="1"/>
    <col min="4612" max="4613" width="21.81640625" style="15" customWidth="1"/>
    <col min="4614" max="4616" width="21.54296875" style="15" customWidth="1"/>
    <col min="4617" max="4864" width="9.1796875" style="15"/>
    <col min="4865" max="4865" width="5.1796875" style="15" customWidth="1"/>
    <col min="4866" max="4866" width="49.453125" style="15" customWidth="1"/>
    <col min="4867" max="4867" width="21.54296875" style="15" customWidth="1"/>
    <col min="4868" max="4869" width="21.81640625" style="15" customWidth="1"/>
    <col min="4870" max="4872" width="21.54296875" style="15" customWidth="1"/>
    <col min="4873" max="5120" width="9.1796875" style="15"/>
    <col min="5121" max="5121" width="5.1796875" style="15" customWidth="1"/>
    <col min="5122" max="5122" width="49.453125" style="15" customWidth="1"/>
    <col min="5123" max="5123" width="21.54296875" style="15" customWidth="1"/>
    <col min="5124" max="5125" width="21.81640625" style="15" customWidth="1"/>
    <col min="5126" max="5128" width="21.54296875" style="15" customWidth="1"/>
    <col min="5129" max="5376" width="9.1796875" style="15"/>
    <col min="5377" max="5377" width="5.1796875" style="15" customWidth="1"/>
    <col min="5378" max="5378" width="49.453125" style="15" customWidth="1"/>
    <col min="5379" max="5379" width="21.54296875" style="15" customWidth="1"/>
    <col min="5380" max="5381" width="21.81640625" style="15" customWidth="1"/>
    <col min="5382" max="5384" width="21.54296875" style="15" customWidth="1"/>
    <col min="5385" max="5632" width="9.1796875" style="15"/>
    <col min="5633" max="5633" width="5.1796875" style="15" customWidth="1"/>
    <col min="5634" max="5634" width="49.453125" style="15" customWidth="1"/>
    <col min="5635" max="5635" width="21.54296875" style="15" customWidth="1"/>
    <col min="5636" max="5637" width="21.81640625" style="15" customWidth="1"/>
    <col min="5638" max="5640" width="21.54296875" style="15" customWidth="1"/>
    <col min="5641" max="5888" width="9.1796875" style="15"/>
    <col min="5889" max="5889" width="5.1796875" style="15" customWidth="1"/>
    <col min="5890" max="5890" width="49.453125" style="15" customWidth="1"/>
    <col min="5891" max="5891" width="21.54296875" style="15" customWidth="1"/>
    <col min="5892" max="5893" width="21.81640625" style="15" customWidth="1"/>
    <col min="5894" max="5896" width="21.54296875" style="15" customWidth="1"/>
    <col min="5897" max="6144" width="9.1796875" style="15"/>
    <col min="6145" max="6145" width="5.1796875" style="15" customWidth="1"/>
    <col min="6146" max="6146" width="49.453125" style="15" customWidth="1"/>
    <col min="6147" max="6147" width="21.54296875" style="15" customWidth="1"/>
    <col min="6148" max="6149" width="21.81640625" style="15" customWidth="1"/>
    <col min="6150" max="6152" width="21.54296875" style="15" customWidth="1"/>
    <col min="6153" max="6400" width="9.1796875" style="15"/>
    <col min="6401" max="6401" width="5.1796875" style="15" customWidth="1"/>
    <col min="6402" max="6402" width="49.453125" style="15" customWidth="1"/>
    <col min="6403" max="6403" width="21.54296875" style="15" customWidth="1"/>
    <col min="6404" max="6405" width="21.81640625" style="15" customWidth="1"/>
    <col min="6406" max="6408" width="21.54296875" style="15" customWidth="1"/>
    <col min="6409" max="6656" width="9.1796875" style="15"/>
    <col min="6657" max="6657" width="5.1796875" style="15" customWidth="1"/>
    <col min="6658" max="6658" width="49.453125" style="15" customWidth="1"/>
    <col min="6659" max="6659" width="21.54296875" style="15" customWidth="1"/>
    <col min="6660" max="6661" width="21.81640625" style="15" customWidth="1"/>
    <col min="6662" max="6664" width="21.54296875" style="15" customWidth="1"/>
    <col min="6665" max="6912" width="9.1796875" style="15"/>
    <col min="6913" max="6913" width="5.1796875" style="15" customWidth="1"/>
    <col min="6914" max="6914" width="49.453125" style="15" customWidth="1"/>
    <col min="6915" max="6915" width="21.54296875" style="15" customWidth="1"/>
    <col min="6916" max="6917" width="21.81640625" style="15" customWidth="1"/>
    <col min="6918" max="6920" width="21.54296875" style="15" customWidth="1"/>
    <col min="6921" max="7168" width="9.1796875" style="15"/>
    <col min="7169" max="7169" width="5.1796875" style="15" customWidth="1"/>
    <col min="7170" max="7170" width="49.453125" style="15" customWidth="1"/>
    <col min="7171" max="7171" width="21.54296875" style="15" customWidth="1"/>
    <col min="7172" max="7173" width="21.81640625" style="15" customWidth="1"/>
    <col min="7174" max="7176" width="21.54296875" style="15" customWidth="1"/>
    <col min="7177" max="7424" width="9.1796875" style="15"/>
    <col min="7425" max="7425" width="5.1796875" style="15" customWidth="1"/>
    <col min="7426" max="7426" width="49.453125" style="15" customWidth="1"/>
    <col min="7427" max="7427" width="21.54296875" style="15" customWidth="1"/>
    <col min="7428" max="7429" width="21.81640625" style="15" customWidth="1"/>
    <col min="7430" max="7432" width="21.54296875" style="15" customWidth="1"/>
    <col min="7433" max="7680" width="9.1796875" style="15"/>
    <col min="7681" max="7681" width="5.1796875" style="15" customWidth="1"/>
    <col min="7682" max="7682" width="49.453125" style="15" customWidth="1"/>
    <col min="7683" max="7683" width="21.54296875" style="15" customWidth="1"/>
    <col min="7684" max="7685" width="21.81640625" style="15" customWidth="1"/>
    <col min="7686" max="7688" width="21.54296875" style="15" customWidth="1"/>
    <col min="7689" max="7936" width="9.1796875" style="15"/>
    <col min="7937" max="7937" width="5.1796875" style="15" customWidth="1"/>
    <col min="7938" max="7938" width="49.453125" style="15" customWidth="1"/>
    <col min="7939" max="7939" width="21.54296875" style="15" customWidth="1"/>
    <col min="7940" max="7941" width="21.81640625" style="15" customWidth="1"/>
    <col min="7942" max="7944" width="21.54296875" style="15" customWidth="1"/>
    <col min="7945" max="8192" width="9.1796875" style="15"/>
    <col min="8193" max="8193" width="5.1796875" style="15" customWidth="1"/>
    <col min="8194" max="8194" width="49.453125" style="15" customWidth="1"/>
    <col min="8195" max="8195" width="21.54296875" style="15" customWidth="1"/>
    <col min="8196" max="8197" width="21.81640625" style="15" customWidth="1"/>
    <col min="8198" max="8200" width="21.54296875" style="15" customWidth="1"/>
    <col min="8201" max="8448" width="9.1796875" style="15"/>
    <col min="8449" max="8449" width="5.1796875" style="15" customWidth="1"/>
    <col min="8450" max="8450" width="49.453125" style="15" customWidth="1"/>
    <col min="8451" max="8451" width="21.54296875" style="15" customWidth="1"/>
    <col min="8452" max="8453" width="21.81640625" style="15" customWidth="1"/>
    <col min="8454" max="8456" width="21.54296875" style="15" customWidth="1"/>
    <col min="8457" max="8704" width="9.1796875" style="15"/>
    <col min="8705" max="8705" width="5.1796875" style="15" customWidth="1"/>
    <col min="8706" max="8706" width="49.453125" style="15" customWidth="1"/>
    <col min="8707" max="8707" width="21.54296875" style="15" customWidth="1"/>
    <col min="8708" max="8709" width="21.81640625" style="15" customWidth="1"/>
    <col min="8710" max="8712" width="21.54296875" style="15" customWidth="1"/>
    <col min="8713" max="8960" width="9.1796875" style="15"/>
    <col min="8961" max="8961" width="5.1796875" style="15" customWidth="1"/>
    <col min="8962" max="8962" width="49.453125" style="15" customWidth="1"/>
    <col min="8963" max="8963" width="21.54296875" style="15" customWidth="1"/>
    <col min="8964" max="8965" width="21.81640625" style="15" customWidth="1"/>
    <col min="8966" max="8968" width="21.54296875" style="15" customWidth="1"/>
    <col min="8969" max="9216" width="9.1796875" style="15"/>
    <col min="9217" max="9217" width="5.1796875" style="15" customWidth="1"/>
    <col min="9218" max="9218" width="49.453125" style="15" customWidth="1"/>
    <col min="9219" max="9219" width="21.54296875" style="15" customWidth="1"/>
    <col min="9220" max="9221" width="21.81640625" style="15" customWidth="1"/>
    <col min="9222" max="9224" width="21.54296875" style="15" customWidth="1"/>
    <col min="9225" max="9472" width="9.1796875" style="15"/>
    <col min="9473" max="9473" width="5.1796875" style="15" customWidth="1"/>
    <col min="9474" max="9474" width="49.453125" style="15" customWidth="1"/>
    <col min="9475" max="9475" width="21.54296875" style="15" customWidth="1"/>
    <col min="9476" max="9477" width="21.81640625" style="15" customWidth="1"/>
    <col min="9478" max="9480" width="21.54296875" style="15" customWidth="1"/>
    <col min="9481" max="9728" width="9.1796875" style="15"/>
    <col min="9729" max="9729" width="5.1796875" style="15" customWidth="1"/>
    <col min="9730" max="9730" width="49.453125" style="15" customWidth="1"/>
    <col min="9731" max="9731" width="21.54296875" style="15" customWidth="1"/>
    <col min="9732" max="9733" width="21.81640625" style="15" customWidth="1"/>
    <col min="9734" max="9736" width="21.54296875" style="15" customWidth="1"/>
    <col min="9737" max="9984" width="9.1796875" style="15"/>
    <col min="9985" max="9985" width="5.1796875" style="15" customWidth="1"/>
    <col min="9986" max="9986" width="49.453125" style="15" customWidth="1"/>
    <col min="9987" max="9987" width="21.54296875" style="15" customWidth="1"/>
    <col min="9988" max="9989" width="21.81640625" style="15" customWidth="1"/>
    <col min="9990" max="9992" width="21.54296875" style="15" customWidth="1"/>
    <col min="9993" max="10240" width="9.1796875" style="15"/>
    <col min="10241" max="10241" width="5.1796875" style="15" customWidth="1"/>
    <col min="10242" max="10242" width="49.453125" style="15" customWidth="1"/>
    <col min="10243" max="10243" width="21.54296875" style="15" customWidth="1"/>
    <col min="10244" max="10245" width="21.81640625" style="15" customWidth="1"/>
    <col min="10246" max="10248" width="21.54296875" style="15" customWidth="1"/>
    <col min="10249" max="10496" width="9.1796875" style="15"/>
    <col min="10497" max="10497" width="5.1796875" style="15" customWidth="1"/>
    <col min="10498" max="10498" width="49.453125" style="15" customWidth="1"/>
    <col min="10499" max="10499" width="21.54296875" style="15" customWidth="1"/>
    <col min="10500" max="10501" width="21.81640625" style="15" customWidth="1"/>
    <col min="10502" max="10504" width="21.54296875" style="15" customWidth="1"/>
    <col min="10505" max="10752" width="9.1796875" style="15"/>
    <col min="10753" max="10753" width="5.1796875" style="15" customWidth="1"/>
    <col min="10754" max="10754" width="49.453125" style="15" customWidth="1"/>
    <col min="10755" max="10755" width="21.54296875" style="15" customWidth="1"/>
    <col min="10756" max="10757" width="21.81640625" style="15" customWidth="1"/>
    <col min="10758" max="10760" width="21.54296875" style="15" customWidth="1"/>
    <col min="10761" max="11008" width="9.1796875" style="15"/>
    <col min="11009" max="11009" width="5.1796875" style="15" customWidth="1"/>
    <col min="11010" max="11010" width="49.453125" style="15" customWidth="1"/>
    <col min="11011" max="11011" width="21.54296875" style="15" customWidth="1"/>
    <col min="11012" max="11013" width="21.81640625" style="15" customWidth="1"/>
    <col min="11014" max="11016" width="21.54296875" style="15" customWidth="1"/>
    <col min="11017" max="11264" width="9.1796875" style="15"/>
    <col min="11265" max="11265" width="5.1796875" style="15" customWidth="1"/>
    <col min="11266" max="11266" width="49.453125" style="15" customWidth="1"/>
    <col min="11267" max="11267" width="21.54296875" style="15" customWidth="1"/>
    <col min="11268" max="11269" width="21.81640625" style="15" customWidth="1"/>
    <col min="11270" max="11272" width="21.54296875" style="15" customWidth="1"/>
    <col min="11273" max="11520" width="9.1796875" style="15"/>
    <col min="11521" max="11521" width="5.1796875" style="15" customWidth="1"/>
    <col min="11522" max="11522" width="49.453125" style="15" customWidth="1"/>
    <col min="11523" max="11523" width="21.54296875" style="15" customWidth="1"/>
    <col min="11524" max="11525" width="21.81640625" style="15" customWidth="1"/>
    <col min="11526" max="11528" width="21.54296875" style="15" customWidth="1"/>
    <col min="11529" max="11776" width="9.1796875" style="15"/>
    <col min="11777" max="11777" width="5.1796875" style="15" customWidth="1"/>
    <col min="11778" max="11778" width="49.453125" style="15" customWidth="1"/>
    <col min="11779" max="11779" width="21.54296875" style="15" customWidth="1"/>
    <col min="11780" max="11781" width="21.81640625" style="15" customWidth="1"/>
    <col min="11782" max="11784" width="21.54296875" style="15" customWidth="1"/>
    <col min="11785" max="12032" width="9.1796875" style="15"/>
    <col min="12033" max="12033" width="5.1796875" style="15" customWidth="1"/>
    <col min="12034" max="12034" width="49.453125" style="15" customWidth="1"/>
    <col min="12035" max="12035" width="21.54296875" style="15" customWidth="1"/>
    <col min="12036" max="12037" width="21.81640625" style="15" customWidth="1"/>
    <col min="12038" max="12040" width="21.54296875" style="15" customWidth="1"/>
    <col min="12041" max="12288" width="9.1796875" style="15"/>
    <col min="12289" max="12289" width="5.1796875" style="15" customWidth="1"/>
    <col min="12290" max="12290" width="49.453125" style="15" customWidth="1"/>
    <col min="12291" max="12291" width="21.54296875" style="15" customWidth="1"/>
    <col min="12292" max="12293" width="21.81640625" style="15" customWidth="1"/>
    <col min="12294" max="12296" width="21.54296875" style="15" customWidth="1"/>
    <col min="12297" max="12544" width="9.1796875" style="15"/>
    <col min="12545" max="12545" width="5.1796875" style="15" customWidth="1"/>
    <col min="12546" max="12546" width="49.453125" style="15" customWidth="1"/>
    <col min="12547" max="12547" width="21.54296875" style="15" customWidth="1"/>
    <col min="12548" max="12549" width="21.81640625" style="15" customWidth="1"/>
    <col min="12550" max="12552" width="21.54296875" style="15" customWidth="1"/>
    <col min="12553" max="12800" width="9.1796875" style="15"/>
    <col min="12801" max="12801" width="5.1796875" style="15" customWidth="1"/>
    <col min="12802" max="12802" width="49.453125" style="15" customWidth="1"/>
    <col min="12803" max="12803" width="21.54296875" style="15" customWidth="1"/>
    <col min="12804" max="12805" width="21.81640625" style="15" customWidth="1"/>
    <col min="12806" max="12808" width="21.54296875" style="15" customWidth="1"/>
    <col min="12809" max="13056" width="9.1796875" style="15"/>
    <col min="13057" max="13057" width="5.1796875" style="15" customWidth="1"/>
    <col min="13058" max="13058" width="49.453125" style="15" customWidth="1"/>
    <col min="13059" max="13059" width="21.54296875" style="15" customWidth="1"/>
    <col min="13060" max="13061" width="21.81640625" style="15" customWidth="1"/>
    <col min="13062" max="13064" width="21.54296875" style="15" customWidth="1"/>
    <col min="13065" max="13312" width="9.1796875" style="15"/>
    <col min="13313" max="13313" width="5.1796875" style="15" customWidth="1"/>
    <col min="13314" max="13314" width="49.453125" style="15" customWidth="1"/>
    <col min="13315" max="13315" width="21.54296875" style="15" customWidth="1"/>
    <col min="13316" max="13317" width="21.81640625" style="15" customWidth="1"/>
    <col min="13318" max="13320" width="21.54296875" style="15" customWidth="1"/>
    <col min="13321" max="13568" width="9.1796875" style="15"/>
    <col min="13569" max="13569" width="5.1796875" style="15" customWidth="1"/>
    <col min="13570" max="13570" width="49.453125" style="15" customWidth="1"/>
    <col min="13571" max="13571" width="21.54296875" style="15" customWidth="1"/>
    <col min="13572" max="13573" width="21.81640625" style="15" customWidth="1"/>
    <col min="13574" max="13576" width="21.54296875" style="15" customWidth="1"/>
    <col min="13577" max="13824" width="9.1796875" style="15"/>
    <col min="13825" max="13825" width="5.1796875" style="15" customWidth="1"/>
    <col min="13826" max="13826" width="49.453125" style="15" customWidth="1"/>
    <col min="13827" max="13827" width="21.54296875" style="15" customWidth="1"/>
    <col min="13828" max="13829" width="21.81640625" style="15" customWidth="1"/>
    <col min="13830" max="13832" width="21.54296875" style="15" customWidth="1"/>
    <col min="13833" max="14080" width="9.1796875" style="15"/>
    <col min="14081" max="14081" width="5.1796875" style="15" customWidth="1"/>
    <col min="14082" max="14082" width="49.453125" style="15" customWidth="1"/>
    <col min="14083" max="14083" width="21.54296875" style="15" customWidth="1"/>
    <col min="14084" max="14085" width="21.81640625" style="15" customWidth="1"/>
    <col min="14086" max="14088" width="21.54296875" style="15" customWidth="1"/>
    <col min="14089" max="14336" width="9.1796875" style="15"/>
    <col min="14337" max="14337" width="5.1796875" style="15" customWidth="1"/>
    <col min="14338" max="14338" width="49.453125" style="15" customWidth="1"/>
    <col min="14339" max="14339" width="21.54296875" style="15" customWidth="1"/>
    <col min="14340" max="14341" width="21.81640625" style="15" customWidth="1"/>
    <col min="14342" max="14344" width="21.54296875" style="15" customWidth="1"/>
    <col min="14345" max="14592" width="9.1796875" style="15"/>
    <col min="14593" max="14593" width="5.1796875" style="15" customWidth="1"/>
    <col min="14594" max="14594" width="49.453125" style="15" customWidth="1"/>
    <col min="14595" max="14595" width="21.54296875" style="15" customWidth="1"/>
    <col min="14596" max="14597" width="21.81640625" style="15" customWidth="1"/>
    <col min="14598" max="14600" width="21.54296875" style="15" customWidth="1"/>
    <col min="14601" max="14848" width="9.1796875" style="15"/>
    <col min="14849" max="14849" width="5.1796875" style="15" customWidth="1"/>
    <col min="14850" max="14850" width="49.453125" style="15" customWidth="1"/>
    <col min="14851" max="14851" width="21.54296875" style="15" customWidth="1"/>
    <col min="14852" max="14853" width="21.81640625" style="15" customWidth="1"/>
    <col min="14854" max="14856" width="21.54296875" style="15" customWidth="1"/>
    <col min="14857" max="15104" width="9.1796875" style="15"/>
    <col min="15105" max="15105" width="5.1796875" style="15" customWidth="1"/>
    <col min="15106" max="15106" width="49.453125" style="15" customWidth="1"/>
    <col min="15107" max="15107" width="21.54296875" style="15" customWidth="1"/>
    <col min="15108" max="15109" width="21.81640625" style="15" customWidth="1"/>
    <col min="15110" max="15112" width="21.54296875" style="15" customWidth="1"/>
    <col min="15113" max="15360" width="9.1796875" style="15"/>
    <col min="15361" max="15361" width="5.1796875" style="15" customWidth="1"/>
    <col min="15362" max="15362" width="49.453125" style="15" customWidth="1"/>
    <col min="15363" max="15363" width="21.54296875" style="15" customWidth="1"/>
    <col min="15364" max="15365" width="21.81640625" style="15" customWidth="1"/>
    <col min="15366" max="15368" width="21.54296875" style="15" customWidth="1"/>
    <col min="15369" max="15616" width="9.1796875" style="15"/>
    <col min="15617" max="15617" width="5.1796875" style="15" customWidth="1"/>
    <col min="15618" max="15618" width="49.453125" style="15" customWidth="1"/>
    <col min="15619" max="15619" width="21.54296875" style="15" customWidth="1"/>
    <col min="15620" max="15621" width="21.81640625" style="15" customWidth="1"/>
    <col min="15622" max="15624" width="21.54296875" style="15" customWidth="1"/>
    <col min="15625" max="15872" width="9.1796875" style="15"/>
    <col min="15873" max="15873" width="5.1796875" style="15" customWidth="1"/>
    <col min="15874" max="15874" width="49.453125" style="15" customWidth="1"/>
    <col min="15875" max="15875" width="21.54296875" style="15" customWidth="1"/>
    <col min="15876" max="15877" width="21.81640625" style="15" customWidth="1"/>
    <col min="15878" max="15880" width="21.54296875" style="15" customWidth="1"/>
    <col min="15881" max="16128" width="9.1796875" style="15"/>
    <col min="16129" max="16129" width="5.1796875" style="15" customWidth="1"/>
    <col min="16130" max="16130" width="49.453125" style="15" customWidth="1"/>
    <col min="16131" max="16131" width="21.54296875" style="15" customWidth="1"/>
    <col min="16132" max="16133" width="21.81640625" style="15" customWidth="1"/>
    <col min="16134" max="16136" width="21.54296875" style="15" customWidth="1"/>
    <col min="16137" max="16384" width="9.1796875" style="15"/>
  </cols>
  <sheetData>
    <row r="1" spans="1:19" ht="15.5" x14ac:dyDescent="0.35">
      <c r="A1" s="1" t="str">
        <f>Instructions!A1</f>
        <v>State of Indiana RFP 26-86206</v>
      </c>
    </row>
    <row r="2" spans="1:19" ht="17.25" customHeight="1" x14ac:dyDescent="0.35">
      <c r="A2" s="3" t="s">
        <v>0</v>
      </c>
      <c r="C2" s="104" t="s">
        <v>39</v>
      </c>
      <c r="D2" s="135"/>
      <c r="E2" s="136"/>
      <c r="F2" s="137"/>
    </row>
    <row r="3" spans="1:19" ht="16.5" customHeight="1" x14ac:dyDescent="0.35">
      <c r="A3" s="4" t="s">
        <v>4</v>
      </c>
      <c r="C3" s="46"/>
      <c r="D3" s="138" t="s">
        <v>40</v>
      </c>
      <c r="E3" s="139"/>
      <c r="F3" s="140"/>
    </row>
    <row r="4" spans="1:19" x14ac:dyDescent="0.35">
      <c r="A4" s="5" t="s">
        <v>41</v>
      </c>
    </row>
    <row r="6" spans="1:19" s="55" customFormat="1" ht="26.25" customHeight="1" x14ac:dyDescent="0.25">
      <c r="A6" s="69"/>
      <c r="B6" s="141" t="s">
        <v>42</v>
      </c>
      <c r="C6" s="141"/>
      <c r="D6" s="141"/>
      <c r="E6" s="141"/>
      <c r="F6" s="141"/>
      <c r="G6" s="141"/>
      <c r="H6" s="141"/>
      <c r="I6" s="69"/>
      <c r="J6" s="69"/>
      <c r="K6" s="69"/>
      <c r="L6" s="69"/>
      <c r="M6" s="69"/>
      <c r="N6" s="69"/>
      <c r="O6" s="69"/>
      <c r="P6" s="69"/>
      <c r="Q6" s="69"/>
      <c r="R6" s="69"/>
      <c r="S6" s="69"/>
    </row>
    <row r="7" spans="1:19" s="55" customFormat="1" ht="13" x14ac:dyDescent="0.25">
      <c r="A7" s="69"/>
      <c r="B7" s="69"/>
      <c r="C7" s="18"/>
      <c r="D7" s="66"/>
      <c r="E7" s="69"/>
      <c r="F7" s="69"/>
      <c r="G7" s="69"/>
      <c r="H7" s="69"/>
      <c r="I7" s="69"/>
      <c r="J7" s="69"/>
      <c r="K7" s="69"/>
      <c r="L7" s="69"/>
      <c r="M7" s="69"/>
      <c r="N7" s="69"/>
      <c r="O7" s="69"/>
      <c r="P7" s="69"/>
      <c r="Q7" s="69"/>
      <c r="R7" s="69"/>
      <c r="S7" s="69"/>
    </row>
    <row r="8" spans="1:19" x14ac:dyDescent="0.35">
      <c r="B8" s="102" t="s">
        <v>43</v>
      </c>
      <c r="C8" s="103"/>
      <c r="D8" s="103"/>
      <c r="E8" s="103"/>
      <c r="F8" s="103"/>
      <c r="G8" s="142" t="s">
        <v>44</v>
      </c>
      <c r="H8" s="143"/>
    </row>
    <row r="9" spans="1:19" s="55" customFormat="1" ht="14" x14ac:dyDescent="0.25">
      <c r="A9" s="69"/>
      <c r="B9" s="19" t="s">
        <v>45</v>
      </c>
      <c r="C9" s="65" t="s">
        <v>46</v>
      </c>
      <c r="D9" s="65" t="s">
        <v>47</v>
      </c>
      <c r="E9" s="65" t="s">
        <v>48</v>
      </c>
      <c r="F9" s="65" t="s">
        <v>49</v>
      </c>
      <c r="G9" s="65" t="s">
        <v>50</v>
      </c>
      <c r="H9" s="65" t="s">
        <v>51</v>
      </c>
      <c r="I9" s="69"/>
      <c r="J9" s="69"/>
      <c r="K9" s="69"/>
      <c r="L9" s="69"/>
      <c r="M9" s="69"/>
      <c r="N9" s="105"/>
      <c r="O9" s="105"/>
      <c r="P9" s="105"/>
      <c r="Q9" s="105"/>
      <c r="R9" s="105"/>
      <c r="S9" s="105"/>
    </row>
    <row r="10" spans="1:19" s="55" customFormat="1" ht="14" x14ac:dyDescent="0.3">
      <c r="A10" s="69"/>
      <c r="B10" s="20" t="s">
        <v>52</v>
      </c>
      <c r="C10" s="21">
        <f>'Year 1'!F143</f>
        <v>0</v>
      </c>
      <c r="D10" s="62" t="s">
        <v>53</v>
      </c>
      <c r="E10" s="62" t="s">
        <v>53</v>
      </c>
      <c r="F10" s="62" t="s">
        <v>53</v>
      </c>
      <c r="G10" s="62" t="s">
        <v>53</v>
      </c>
      <c r="H10" s="62" t="s">
        <v>53</v>
      </c>
      <c r="I10" s="69"/>
      <c r="J10" s="69"/>
      <c r="K10" s="69"/>
      <c r="L10" s="69"/>
      <c r="M10" s="69"/>
      <c r="N10" s="105"/>
      <c r="O10" s="105"/>
      <c r="P10" s="105"/>
      <c r="Q10" s="105"/>
      <c r="R10" s="105"/>
      <c r="S10" s="105"/>
    </row>
    <row r="11" spans="1:19" x14ac:dyDescent="0.35">
      <c r="B11" s="20" t="s">
        <v>17</v>
      </c>
      <c r="C11" s="21">
        <f>'Year 1'!F144</f>
        <v>0</v>
      </c>
      <c r="D11" s="21">
        <f>'Year 2'!F143</f>
        <v>0</v>
      </c>
      <c r="E11" s="21">
        <f>'Year 3'!F143</f>
        <v>0</v>
      </c>
      <c r="F11" s="21">
        <f>'Year 4'!F143</f>
        <v>0</v>
      </c>
      <c r="G11" s="21">
        <f>'Year 5 (Optional)'!F143</f>
        <v>0</v>
      </c>
      <c r="H11" s="21">
        <f>'Year 6 (Optional)'!F143</f>
        <v>0</v>
      </c>
    </row>
    <row r="12" spans="1:19" x14ac:dyDescent="0.35">
      <c r="B12" s="20" t="s">
        <v>19</v>
      </c>
      <c r="C12" s="21">
        <f>'Year 1'!F145</f>
        <v>0</v>
      </c>
      <c r="D12" s="21">
        <f>'Year 2'!F144</f>
        <v>0</v>
      </c>
      <c r="E12" s="21">
        <f>'Year 3'!F144</f>
        <v>0</v>
      </c>
      <c r="F12" s="21">
        <f>'Year 4'!F144</f>
        <v>0</v>
      </c>
      <c r="G12" s="21">
        <f>'Year 5 (Optional)'!F144</f>
        <v>0</v>
      </c>
      <c r="H12" s="21">
        <f>'Year 6 (Optional)'!F144</f>
        <v>0</v>
      </c>
    </row>
    <row r="13" spans="1:19" x14ac:dyDescent="0.35">
      <c r="B13" s="20" t="s">
        <v>54</v>
      </c>
      <c r="C13" s="21">
        <f>'Year 1'!F146</f>
        <v>0</v>
      </c>
      <c r="D13" s="21">
        <f>'Year 2'!F145</f>
        <v>0</v>
      </c>
      <c r="E13" s="21">
        <f>'Year 3'!F145</f>
        <v>0</v>
      </c>
      <c r="F13" s="21">
        <f>'Year 4'!F145</f>
        <v>0</v>
      </c>
      <c r="G13" s="21">
        <f>'Year 5 (Optional)'!F145</f>
        <v>0</v>
      </c>
      <c r="H13" s="21">
        <f>'Year 6 (Optional)'!F145</f>
        <v>0</v>
      </c>
    </row>
    <row r="14" spans="1:19" x14ac:dyDescent="0.35">
      <c r="B14" s="20" t="s">
        <v>23</v>
      </c>
      <c r="C14" s="21">
        <f>'Year 1'!F147</f>
        <v>0</v>
      </c>
      <c r="D14" s="21">
        <f>'Year 2'!F146</f>
        <v>0</v>
      </c>
      <c r="E14" s="21">
        <f>'Year 3'!F146</f>
        <v>0</v>
      </c>
      <c r="F14" s="21">
        <f>'Year 4'!F146</f>
        <v>0</v>
      </c>
      <c r="G14" s="21">
        <f>'Year 5 (Optional)'!F146</f>
        <v>0</v>
      </c>
      <c r="H14" s="21">
        <f>'Year 6 (Optional)'!F146</f>
        <v>0</v>
      </c>
    </row>
    <row r="15" spans="1:19" x14ac:dyDescent="0.35">
      <c r="B15" s="20" t="s">
        <v>25</v>
      </c>
      <c r="C15" s="21">
        <f>'Year 1'!F148</f>
        <v>0</v>
      </c>
      <c r="D15" s="21">
        <f>'Year 2'!F147</f>
        <v>0</v>
      </c>
      <c r="E15" s="21">
        <f>'Year 3'!F147</f>
        <v>0</v>
      </c>
      <c r="F15" s="21">
        <f>'Year 4'!F147</f>
        <v>0</v>
      </c>
      <c r="G15" s="21">
        <f>'Year 5 (Optional)'!F147</f>
        <v>0</v>
      </c>
      <c r="H15" s="21">
        <f>'Year 6 (Optional)'!F147</f>
        <v>0</v>
      </c>
    </row>
    <row r="16" spans="1:19" x14ac:dyDescent="0.35">
      <c r="B16" s="20" t="s">
        <v>27</v>
      </c>
      <c r="C16" s="21">
        <f>'Year 1'!F149</f>
        <v>0</v>
      </c>
      <c r="D16" s="21">
        <f>'Year 2'!F148</f>
        <v>0</v>
      </c>
      <c r="E16" s="21">
        <f>'Year 3'!F148</f>
        <v>0</v>
      </c>
      <c r="F16" s="21">
        <f>'Year 4'!F148</f>
        <v>0</v>
      </c>
      <c r="G16" s="21">
        <f>'Year 5 (Optional)'!F148</f>
        <v>0</v>
      </c>
      <c r="H16" s="21">
        <f>'Year 6 (Optional)'!F148</f>
        <v>0</v>
      </c>
    </row>
    <row r="17" spans="2:10" x14ac:dyDescent="0.35">
      <c r="B17" s="20" t="s">
        <v>29</v>
      </c>
      <c r="C17" s="21">
        <f>'Year 1'!F150</f>
        <v>0</v>
      </c>
      <c r="D17" s="21">
        <f>'Year 2'!F149</f>
        <v>0</v>
      </c>
      <c r="E17" s="21">
        <f>'Year 3'!F149</f>
        <v>0</v>
      </c>
      <c r="F17" s="21">
        <f>'Year 4'!F149</f>
        <v>0</v>
      </c>
      <c r="G17" s="21">
        <f>'Year 5 (Optional)'!F149</f>
        <v>0</v>
      </c>
      <c r="H17" s="21">
        <f>'Year 6 (Optional)'!F149</f>
        <v>0</v>
      </c>
    </row>
    <row r="18" spans="2:10" x14ac:dyDescent="0.35">
      <c r="B18" s="20" t="s">
        <v>31</v>
      </c>
      <c r="C18" s="21">
        <f>'Year 1'!F151</f>
        <v>0</v>
      </c>
      <c r="D18" s="21">
        <f>'Year 2'!F150</f>
        <v>0</v>
      </c>
      <c r="E18" s="21">
        <f>'Year 3'!F150</f>
        <v>0</v>
      </c>
      <c r="F18" s="21">
        <f>'Year 4'!F150</f>
        <v>0</v>
      </c>
      <c r="G18" s="21">
        <f>'Year 5 (Optional)'!F150</f>
        <v>0</v>
      </c>
      <c r="H18" s="21">
        <f>'Year 6 (Optional)'!F150</f>
        <v>0</v>
      </c>
    </row>
    <row r="19" spans="2:10" x14ac:dyDescent="0.35">
      <c r="B19" s="20" t="s">
        <v>33</v>
      </c>
      <c r="C19" s="21">
        <f>'Year 1'!F152</f>
        <v>0</v>
      </c>
      <c r="D19" s="21">
        <f>'Year 2'!F151</f>
        <v>0</v>
      </c>
      <c r="E19" s="21">
        <f>'Year 3'!F151</f>
        <v>0</v>
      </c>
      <c r="F19" s="21">
        <f>'Year 4'!F151</f>
        <v>0</v>
      </c>
      <c r="G19" s="21">
        <f>'Year 5 (Optional)'!F151</f>
        <v>0</v>
      </c>
      <c r="H19" s="21">
        <f>'Year 6 (Optional)'!F151</f>
        <v>0</v>
      </c>
    </row>
    <row r="20" spans="2:10" x14ac:dyDescent="0.35">
      <c r="B20" s="20" t="s">
        <v>35</v>
      </c>
      <c r="C20" s="21">
        <f>'Year 1'!F153</f>
        <v>0</v>
      </c>
      <c r="D20" s="21">
        <f>'Year 2'!F152</f>
        <v>0</v>
      </c>
      <c r="E20" s="21">
        <f>'Year 3'!F152</f>
        <v>0</v>
      </c>
      <c r="F20" s="21">
        <f>'Year 4'!F152</f>
        <v>0</v>
      </c>
      <c r="G20" s="21">
        <f>'Year 5 (Optional)'!F152</f>
        <v>0</v>
      </c>
      <c r="H20" s="21">
        <f>'Year 6 (Optional)'!F152</f>
        <v>0</v>
      </c>
    </row>
    <row r="21" spans="2:10" x14ac:dyDescent="0.35">
      <c r="B21" s="20" t="s">
        <v>37</v>
      </c>
      <c r="C21" s="21">
        <f>'Year 1'!F154</f>
        <v>0</v>
      </c>
      <c r="D21" s="21">
        <f>'Year 2'!F153</f>
        <v>0</v>
      </c>
      <c r="E21" s="21">
        <f>'Year 3'!F153</f>
        <v>0</v>
      </c>
      <c r="F21" s="21">
        <f>'Year 4'!F153</f>
        <v>0</v>
      </c>
      <c r="G21" s="21">
        <f>'Year 5 (Optional)'!F153</f>
        <v>0</v>
      </c>
      <c r="H21" s="21">
        <f>'Year 6 (Optional)'!F153</f>
        <v>0</v>
      </c>
    </row>
    <row r="23" spans="2:10" x14ac:dyDescent="0.35">
      <c r="B23" s="19" t="s">
        <v>55</v>
      </c>
      <c r="C23" s="65" t="s">
        <v>46</v>
      </c>
      <c r="D23" s="65" t="s">
        <v>47</v>
      </c>
      <c r="E23" s="65" t="s">
        <v>48</v>
      </c>
      <c r="F23" s="65" t="s">
        <v>49</v>
      </c>
      <c r="G23" s="65" t="s">
        <v>50</v>
      </c>
      <c r="H23" s="65" t="s">
        <v>51</v>
      </c>
    </row>
    <row r="24" spans="2:10" customFormat="1" x14ac:dyDescent="0.35">
      <c r="B24" s="20" t="s">
        <v>159</v>
      </c>
      <c r="C24" s="21">
        <f>Technology!D40</f>
        <v>0</v>
      </c>
      <c r="D24" s="21">
        <f>Technology!E40</f>
        <v>0</v>
      </c>
      <c r="E24" s="21">
        <f>Technology!F40</f>
        <v>0</v>
      </c>
      <c r="F24" s="21">
        <f>Technology!G40</f>
        <v>0</v>
      </c>
      <c r="G24" s="21">
        <f>Technology!H40</f>
        <v>0</v>
      </c>
      <c r="H24" s="21">
        <f>Technology!I40</f>
        <v>0</v>
      </c>
    </row>
    <row r="25" spans="2:10" customFormat="1" x14ac:dyDescent="0.35">
      <c r="B25" s="15"/>
      <c r="C25" s="15"/>
      <c r="D25" s="15"/>
      <c r="E25" s="15"/>
      <c r="F25" s="15"/>
      <c r="G25" s="15"/>
      <c r="H25" s="15"/>
    </row>
    <row r="26" spans="2:10" x14ac:dyDescent="0.35">
      <c r="B26" s="19" t="s">
        <v>56</v>
      </c>
      <c r="C26" s="65" t="s">
        <v>46</v>
      </c>
      <c r="D26" s="65" t="s">
        <v>47</v>
      </c>
      <c r="E26" s="65" t="s">
        <v>48</v>
      </c>
      <c r="F26" s="65" t="s">
        <v>49</v>
      </c>
      <c r="G26" s="65" t="s">
        <v>50</v>
      </c>
      <c r="H26" s="65" t="s">
        <v>51</v>
      </c>
    </row>
    <row r="27" spans="2:10" customFormat="1" x14ac:dyDescent="0.35">
      <c r="B27" s="20" t="s">
        <v>57</v>
      </c>
      <c r="C27" s="21">
        <f>Technology!D43</f>
        <v>0</v>
      </c>
      <c r="D27" s="21">
        <f>Technology!E43</f>
        <v>0</v>
      </c>
      <c r="E27" s="21">
        <f>Technology!F43</f>
        <v>0</v>
      </c>
      <c r="F27" s="21">
        <f>Technology!G43</f>
        <v>0</v>
      </c>
      <c r="G27" s="21">
        <f>Technology!H43</f>
        <v>0</v>
      </c>
      <c r="H27" s="21">
        <f>Technology!I43</f>
        <v>0</v>
      </c>
      <c r="J27" s="15"/>
    </row>
    <row r="28" spans="2:10" x14ac:dyDescent="0.35">
      <c r="B28" s="22"/>
      <c r="C28" s="24"/>
      <c r="D28" s="24"/>
      <c r="E28" s="24"/>
      <c r="F28" s="24"/>
      <c r="G28" s="24"/>
      <c r="H28" s="24"/>
    </row>
    <row r="29" spans="2:10" x14ac:dyDescent="0.35">
      <c r="B29" s="19" t="s">
        <v>58</v>
      </c>
      <c r="C29" s="65" t="s">
        <v>46</v>
      </c>
      <c r="D29" s="65" t="s">
        <v>47</v>
      </c>
      <c r="E29" s="65" t="s">
        <v>48</v>
      </c>
      <c r="F29" s="65" t="s">
        <v>49</v>
      </c>
      <c r="G29" s="65" t="s">
        <v>50</v>
      </c>
      <c r="H29" s="65" t="s">
        <v>51</v>
      </c>
    </row>
    <row r="30" spans="2:10" x14ac:dyDescent="0.35">
      <c r="B30" s="25" t="s">
        <v>59</v>
      </c>
      <c r="C30" s="21">
        <f>'Year 1'!F160</f>
        <v>0</v>
      </c>
      <c r="D30" s="21">
        <f>'Year 2'!F159</f>
        <v>0</v>
      </c>
      <c r="E30" s="21">
        <f>'Year 3'!F159</f>
        <v>0</v>
      </c>
      <c r="F30" s="21">
        <f>'Year 4'!F159</f>
        <v>0</v>
      </c>
      <c r="G30" s="21">
        <f>'Year 5 (Optional)'!F159</f>
        <v>0</v>
      </c>
      <c r="H30" s="21">
        <f>'Year 6 (Optional)'!F159</f>
        <v>0</v>
      </c>
    </row>
    <row r="31" spans="2:10" x14ac:dyDescent="0.35">
      <c r="B31" s="103"/>
      <c r="C31" s="103"/>
      <c r="D31" s="103"/>
      <c r="E31" s="103"/>
      <c r="F31" s="103"/>
      <c r="G31" s="103"/>
      <c r="H31" s="103"/>
    </row>
    <row r="32" spans="2:10" ht="15" thickBot="1" x14ac:dyDescent="0.4">
      <c r="B32" s="103"/>
      <c r="C32" s="111" t="s">
        <v>46</v>
      </c>
      <c r="D32" s="111" t="s">
        <v>47</v>
      </c>
      <c r="E32" s="111" t="s">
        <v>48</v>
      </c>
      <c r="F32" s="111" t="s">
        <v>49</v>
      </c>
      <c r="G32" s="111" t="s">
        <v>50</v>
      </c>
      <c r="H32" s="111" t="s">
        <v>51</v>
      </c>
    </row>
    <row r="33" spans="2:8" ht="15" thickBot="1" x14ac:dyDescent="0.4">
      <c r="B33" s="108" t="s">
        <v>171</v>
      </c>
      <c r="C33" s="110">
        <f>SUM(C10:C21,C24,C27,C30)</f>
        <v>0</v>
      </c>
      <c r="D33" s="110">
        <f>SUM(D11:D21,D24,D27,D30)</f>
        <v>0</v>
      </c>
      <c r="E33" s="110">
        <f t="shared" ref="E33:H33" si="0">SUM(E11:E21,E24,E27,E30)</f>
        <v>0</v>
      </c>
      <c r="F33" s="110">
        <f t="shared" si="0"/>
        <v>0</v>
      </c>
      <c r="G33" s="110">
        <f t="shared" si="0"/>
        <v>0</v>
      </c>
      <c r="H33" s="112">
        <f t="shared" si="0"/>
        <v>0</v>
      </c>
    </row>
    <row r="34" spans="2:8" x14ac:dyDescent="0.35">
      <c r="B34" s="103"/>
      <c r="C34" s="103"/>
      <c r="D34" s="103"/>
      <c r="E34" s="103"/>
      <c r="F34" s="103"/>
      <c r="G34" s="103"/>
      <c r="H34" s="103"/>
    </row>
    <row r="35" spans="2:8" x14ac:dyDescent="0.35">
      <c r="B35" s="102" t="s">
        <v>60</v>
      </c>
      <c r="C35" s="65" t="s">
        <v>46</v>
      </c>
      <c r="D35" s="65" t="s">
        <v>47</v>
      </c>
      <c r="E35" s="65" t="s">
        <v>48</v>
      </c>
      <c r="F35" s="65" t="s">
        <v>49</v>
      </c>
      <c r="G35" s="65" t="s">
        <v>50</v>
      </c>
      <c r="H35" s="65" t="s">
        <v>51</v>
      </c>
    </row>
    <row r="36" spans="2:8" x14ac:dyDescent="0.35">
      <c r="B36" s="25" t="s">
        <v>61</v>
      </c>
      <c r="C36" s="21">
        <f>'Year 1'!F164</f>
        <v>0</v>
      </c>
      <c r="D36" s="21">
        <f>'Year 2'!F163</f>
        <v>0</v>
      </c>
      <c r="E36" s="21">
        <f>'Year 3'!F163</f>
        <v>0</v>
      </c>
      <c r="F36" s="21">
        <f>'Year 4'!F163</f>
        <v>0</v>
      </c>
      <c r="G36" s="21">
        <f>'Year 5 (Optional)'!F163</f>
        <v>0</v>
      </c>
      <c r="H36" s="21">
        <f>'Year 6 (Optional)'!F163</f>
        <v>0</v>
      </c>
    </row>
    <row r="37" spans="2:8" ht="15" thickBot="1" x14ac:dyDescent="0.4"/>
    <row r="38" spans="2:8" ht="17" thickBot="1" x14ac:dyDescent="0.4">
      <c r="B38" s="113" t="s">
        <v>62</v>
      </c>
      <c r="C38" s="114">
        <f>SUM(C33:F33)</f>
        <v>0</v>
      </c>
    </row>
  </sheetData>
  <sheetProtection algorithmName="SHA-512" hashValue="qb5+LHpbSWBElEvCZwTHFRCky5R0Rdd9YHO9r4arCYyoPPcjUIBvsrSx+UEW+795bFKDnyZpuYbtm/jzslT+og==" saltValue="hF02mqGf32NCt+cutmtsMg==" spinCount="100000" sheet="1" objects="1" scenarios="1"/>
  <mergeCells count="4">
    <mergeCell ref="D2:F2"/>
    <mergeCell ref="D3:F3"/>
    <mergeCell ref="B6:H6"/>
    <mergeCell ref="G8:H8"/>
  </mergeCells>
  <printOptions horizontalCentered="1"/>
  <pageMargins left="0.7" right="0.7" top="0.75" bottom="0.75" header="0.3" footer="0.3"/>
  <pageSetup scale="60" orientation="landscape" r:id="rId1"/>
  <headerFooter>
    <oddHeader>&amp;RCONFIDENTIAL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E712A-DB45-4AF0-B44F-0009E0A0A8B6}">
  <dimension ref="A1:J36"/>
  <sheetViews>
    <sheetView zoomScaleNormal="100" workbookViewId="0"/>
  </sheetViews>
  <sheetFormatPr defaultColWidth="9.1796875" defaultRowHeight="14.5" x14ac:dyDescent="0.35"/>
  <cols>
    <col min="1" max="1" width="3.1796875" style="15" customWidth="1"/>
    <col min="2" max="2" width="37.7265625" style="15" customWidth="1"/>
    <col min="3" max="3" width="23.453125" style="15" customWidth="1"/>
    <col min="4" max="4" width="21" style="15" customWidth="1"/>
    <col min="5" max="5" width="16.1796875" style="15" customWidth="1"/>
    <col min="6" max="6" width="27.1796875" style="15" customWidth="1"/>
    <col min="7" max="8" width="9.1796875" style="15"/>
    <col min="9" max="9" width="9.1796875" style="15" customWidth="1"/>
    <col min="10" max="256" width="9.1796875" style="15"/>
    <col min="257" max="257" width="3.1796875" style="15" customWidth="1"/>
    <col min="258" max="258" width="41.453125" style="15" customWidth="1"/>
    <col min="259" max="259" width="35.81640625" style="15" customWidth="1"/>
    <col min="260" max="260" width="21" style="15" customWidth="1"/>
    <col min="261" max="261" width="24.54296875" style="15" customWidth="1"/>
    <col min="262" max="262" width="27.1796875" style="15" customWidth="1"/>
    <col min="263" max="512" width="9.1796875" style="15"/>
    <col min="513" max="513" width="3.1796875" style="15" customWidth="1"/>
    <col min="514" max="514" width="41.453125" style="15" customWidth="1"/>
    <col min="515" max="515" width="35.81640625" style="15" customWidth="1"/>
    <col min="516" max="516" width="21" style="15" customWidth="1"/>
    <col min="517" max="517" width="24.54296875" style="15" customWidth="1"/>
    <col min="518" max="518" width="27.1796875" style="15" customWidth="1"/>
    <col min="519" max="768" width="9.1796875" style="15"/>
    <col min="769" max="769" width="3.1796875" style="15" customWidth="1"/>
    <col min="770" max="770" width="41.453125" style="15" customWidth="1"/>
    <col min="771" max="771" width="35.81640625" style="15" customWidth="1"/>
    <col min="772" max="772" width="21" style="15" customWidth="1"/>
    <col min="773" max="773" width="24.54296875" style="15" customWidth="1"/>
    <col min="774" max="774" width="27.1796875" style="15" customWidth="1"/>
    <col min="775" max="1024" width="9.1796875" style="15"/>
    <col min="1025" max="1025" width="3.1796875" style="15" customWidth="1"/>
    <col min="1026" max="1026" width="41.453125" style="15" customWidth="1"/>
    <col min="1027" max="1027" width="35.81640625" style="15" customWidth="1"/>
    <col min="1028" max="1028" width="21" style="15" customWidth="1"/>
    <col min="1029" max="1029" width="24.54296875" style="15" customWidth="1"/>
    <col min="1030" max="1030" width="27.1796875" style="15" customWidth="1"/>
    <col min="1031" max="1280" width="9.1796875" style="15"/>
    <col min="1281" max="1281" width="3.1796875" style="15" customWidth="1"/>
    <col min="1282" max="1282" width="41.453125" style="15" customWidth="1"/>
    <col min="1283" max="1283" width="35.81640625" style="15" customWidth="1"/>
    <col min="1284" max="1284" width="21" style="15" customWidth="1"/>
    <col min="1285" max="1285" width="24.54296875" style="15" customWidth="1"/>
    <col min="1286" max="1286" width="27.1796875" style="15" customWidth="1"/>
    <col min="1287" max="1536" width="9.1796875" style="15"/>
    <col min="1537" max="1537" width="3.1796875" style="15" customWidth="1"/>
    <col min="1538" max="1538" width="41.453125" style="15" customWidth="1"/>
    <col min="1539" max="1539" width="35.81640625" style="15" customWidth="1"/>
    <col min="1540" max="1540" width="21" style="15" customWidth="1"/>
    <col min="1541" max="1541" width="24.54296875" style="15" customWidth="1"/>
    <col min="1542" max="1542" width="27.1796875" style="15" customWidth="1"/>
    <col min="1543" max="1792" width="9.1796875" style="15"/>
    <col min="1793" max="1793" width="3.1796875" style="15" customWidth="1"/>
    <col min="1794" max="1794" width="41.453125" style="15" customWidth="1"/>
    <col min="1795" max="1795" width="35.81640625" style="15" customWidth="1"/>
    <col min="1796" max="1796" width="21" style="15" customWidth="1"/>
    <col min="1797" max="1797" width="24.54296875" style="15" customWidth="1"/>
    <col min="1798" max="1798" width="27.1796875" style="15" customWidth="1"/>
    <col min="1799" max="2048" width="9.1796875" style="15"/>
    <col min="2049" max="2049" width="3.1796875" style="15" customWidth="1"/>
    <col min="2050" max="2050" width="41.453125" style="15" customWidth="1"/>
    <col min="2051" max="2051" width="35.81640625" style="15" customWidth="1"/>
    <col min="2052" max="2052" width="21" style="15" customWidth="1"/>
    <col min="2053" max="2053" width="24.54296875" style="15" customWidth="1"/>
    <col min="2054" max="2054" width="27.1796875" style="15" customWidth="1"/>
    <col min="2055" max="2304" width="9.1796875" style="15"/>
    <col min="2305" max="2305" width="3.1796875" style="15" customWidth="1"/>
    <col min="2306" max="2306" width="41.453125" style="15" customWidth="1"/>
    <col min="2307" max="2307" width="35.81640625" style="15" customWidth="1"/>
    <col min="2308" max="2308" width="21" style="15" customWidth="1"/>
    <col min="2309" max="2309" width="24.54296875" style="15" customWidth="1"/>
    <col min="2310" max="2310" width="27.1796875" style="15" customWidth="1"/>
    <col min="2311" max="2560" width="9.1796875" style="15"/>
    <col min="2561" max="2561" width="3.1796875" style="15" customWidth="1"/>
    <col min="2562" max="2562" width="41.453125" style="15" customWidth="1"/>
    <col min="2563" max="2563" width="35.81640625" style="15" customWidth="1"/>
    <col min="2564" max="2564" width="21" style="15" customWidth="1"/>
    <col min="2565" max="2565" width="24.54296875" style="15" customWidth="1"/>
    <col min="2566" max="2566" width="27.1796875" style="15" customWidth="1"/>
    <col min="2567" max="2816" width="9.1796875" style="15"/>
    <col min="2817" max="2817" width="3.1796875" style="15" customWidth="1"/>
    <col min="2818" max="2818" width="41.453125" style="15" customWidth="1"/>
    <col min="2819" max="2819" width="35.81640625" style="15" customWidth="1"/>
    <col min="2820" max="2820" width="21" style="15" customWidth="1"/>
    <col min="2821" max="2821" width="24.54296875" style="15" customWidth="1"/>
    <col min="2822" max="2822" width="27.1796875" style="15" customWidth="1"/>
    <col min="2823" max="3072" width="9.1796875" style="15"/>
    <col min="3073" max="3073" width="3.1796875" style="15" customWidth="1"/>
    <col min="3074" max="3074" width="41.453125" style="15" customWidth="1"/>
    <col min="3075" max="3075" width="35.81640625" style="15" customWidth="1"/>
    <col min="3076" max="3076" width="21" style="15" customWidth="1"/>
    <col min="3077" max="3077" width="24.54296875" style="15" customWidth="1"/>
    <col min="3078" max="3078" width="27.1796875" style="15" customWidth="1"/>
    <col min="3079" max="3328" width="9.1796875" style="15"/>
    <col min="3329" max="3329" width="3.1796875" style="15" customWidth="1"/>
    <col min="3330" max="3330" width="41.453125" style="15" customWidth="1"/>
    <col min="3331" max="3331" width="35.81640625" style="15" customWidth="1"/>
    <col min="3332" max="3332" width="21" style="15" customWidth="1"/>
    <col min="3333" max="3333" width="24.54296875" style="15" customWidth="1"/>
    <col min="3334" max="3334" width="27.1796875" style="15" customWidth="1"/>
    <col min="3335" max="3584" width="9.1796875" style="15"/>
    <col min="3585" max="3585" width="3.1796875" style="15" customWidth="1"/>
    <col min="3586" max="3586" width="41.453125" style="15" customWidth="1"/>
    <col min="3587" max="3587" width="35.81640625" style="15" customWidth="1"/>
    <col min="3588" max="3588" width="21" style="15" customWidth="1"/>
    <col min="3589" max="3589" width="24.54296875" style="15" customWidth="1"/>
    <col min="3590" max="3590" width="27.1796875" style="15" customWidth="1"/>
    <col min="3591" max="3840" width="9.1796875" style="15"/>
    <col min="3841" max="3841" width="3.1796875" style="15" customWidth="1"/>
    <col min="3842" max="3842" width="41.453125" style="15" customWidth="1"/>
    <col min="3843" max="3843" width="35.81640625" style="15" customWidth="1"/>
    <col min="3844" max="3844" width="21" style="15" customWidth="1"/>
    <col min="3845" max="3845" width="24.54296875" style="15" customWidth="1"/>
    <col min="3846" max="3846" width="27.1796875" style="15" customWidth="1"/>
    <col min="3847" max="4096" width="9.1796875" style="15"/>
    <col min="4097" max="4097" width="3.1796875" style="15" customWidth="1"/>
    <col min="4098" max="4098" width="41.453125" style="15" customWidth="1"/>
    <col min="4099" max="4099" width="35.81640625" style="15" customWidth="1"/>
    <col min="4100" max="4100" width="21" style="15" customWidth="1"/>
    <col min="4101" max="4101" width="24.54296875" style="15" customWidth="1"/>
    <col min="4102" max="4102" width="27.1796875" style="15" customWidth="1"/>
    <col min="4103" max="4352" width="9.1796875" style="15"/>
    <col min="4353" max="4353" width="3.1796875" style="15" customWidth="1"/>
    <col min="4354" max="4354" width="41.453125" style="15" customWidth="1"/>
    <col min="4355" max="4355" width="35.81640625" style="15" customWidth="1"/>
    <col min="4356" max="4356" width="21" style="15" customWidth="1"/>
    <col min="4357" max="4357" width="24.54296875" style="15" customWidth="1"/>
    <col min="4358" max="4358" width="27.1796875" style="15" customWidth="1"/>
    <col min="4359" max="4608" width="9.1796875" style="15"/>
    <col min="4609" max="4609" width="3.1796875" style="15" customWidth="1"/>
    <col min="4610" max="4610" width="41.453125" style="15" customWidth="1"/>
    <col min="4611" max="4611" width="35.81640625" style="15" customWidth="1"/>
    <col min="4612" max="4612" width="21" style="15" customWidth="1"/>
    <col min="4613" max="4613" width="24.54296875" style="15" customWidth="1"/>
    <col min="4614" max="4614" width="27.1796875" style="15" customWidth="1"/>
    <col min="4615" max="4864" width="9.1796875" style="15"/>
    <col min="4865" max="4865" width="3.1796875" style="15" customWidth="1"/>
    <col min="4866" max="4866" width="41.453125" style="15" customWidth="1"/>
    <col min="4867" max="4867" width="35.81640625" style="15" customWidth="1"/>
    <col min="4868" max="4868" width="21" style="15" customWidth="1"/>
    <col min="4869" max="4869" width="24.54296875" style="15" customWidth="1"/>
    <col min="4870" max="4870" width="27.1796875" style="15" customWidth="1"/>
    <col min="4871" max="5120" width="9.1796875" style="15"/>
    <col min="5121" max="5121" width="3.1796875" style="15" customWidth="1"/>
    <col min="5122" max="5122" width="41.453125" style="15" customWidth="1"/>
    <col min="5123" max="5123" width="35.81640625" style="15" customWidth="1"/>
    <col min="5124" max="5124" width="21" style="15" customWidth="1"/>
    <col min="5125" max="5125" width="24.54296875" style="15" customWidth="1"/>
    <col min="5126" max="5126" width="27.1796875" style="15" customWidth="1"/>
    <col min="5127" max="5376" width="9.1796875" style="15"/>
    <col min="5377" max="5377" width="3.1796875" style="15" customWidth="1"/>
    <col min="5378" max="5378" width="41.453125" style="15" customWidth="1"/>
    <col min="5379" max="5379" width="35.81640625" style="15" customWidth="1"/>
    <col min="5380" max="5380" width="21" style="15" customWidth="1"/>
    <col min="5381" max="5381" width="24.54296875" style="15" customWidth="1"/>
    <col min="5382" max="5382" width="27.1796875" style="15" customWidth="1"/>
    <col min="5383" max="5632" width="9.1796875" style="15"/>
    <col min="5633" max="5633" width="3.1796875" style="15" customWidth="1"/>
    <col min="5634" max="5634" width="41.453125" style="15" customWidth="1"/>
    <col min="5635" max="5635" width="35.81640625" style="15" customWidth="1"/>
    <col min="5636" max="5636" width="21" style="15" customWidth="1"/>
    <col min="5637" max="5637" width="24.54296875" style="15" customWidth="1"/>
    <col min="5638" max="5638" width="27.1796875" style="15" customWidth="1"/>
    <col min="5639" max="5888" width="9.1796875" style="15"/>
    <col min="5889" max="5889" width="3.1796875" style="15" customWidth="1"/>
    <col min="5890" max="5890" width="41.453125" style="15" customWidth="1"/>
    <col min="5891" max="5891" width="35.81640625" style="15" customWidth="1"/>
    <col min="5892" max="5892" width="21" style="15" customWidth="1"/>
    <col min="5893" max="5893" width="24.54296875" style="15" customWidth="1"/>
    <col min="5894" max="5894" width="27.1796875" style="15" customWidth="1"/>
    <col min="5895" max="6144" width="9.1796875" style="15"/>
    <col min="6145" max="6145" width="3.1796875" style="15" customWidth="1"/>
    <col min="6146" max="6146" width="41.453125" style="15" customWidth="1"/>
    <col min="6147" max="6147" width="35.81640625" style="15" customWidth="1"/>
    <col min="6148" max="6148" width="21" style="15" customWidth="1"/>
    <col min="6149" max="6149" width="24.54296875" style="15" customWidth="1"/>
    <col min="6150" max="6150" width="27.1796875" style="15" customWidth="1"/>
    <col min="6151" max="6400" width="9.1796875" style="15"/>
    <col min="6401" max="6401" width="3.1796875" style="15" customWidth="1"/>
    <col min="6402" max="6402" width="41.453125" style="15" customWidth="1"/>
    <col min="6403" max="6403" width="35.81640625" style="15" customWidth="1"/>
    <col min="6404" max="6404" width="21" style="15" customWidth="1"/>
    <col min="6405" max="6405" width="24.54296875" style="15" customWidth="1"/>
    <col min="6406" max="6406" width="27.1796875" style="15" customWidth="1"/>
    <col min="6407" max="6656" width="9.1796875" style="15"/>
    <col min="6657" max="6657" width="3.1796875" style="15" customWidth="1"/>
    <col min="6658" max="6658" width="41.453125" style="15" customWidth="1"/>
    <col min="6659" max="6659" width="35.81640625" style="15" customWidth="1"/>
    <col min="6660" max="6660" width="21" style="15" customWidth="1"/>
    <col min="6661" max="6661" width="24.54296875" style="15" customWidth="1"/>
    <col min="6662" max="6662" width="27.1796875" style="15" customWidth="1"/>
    <col min="6663" max="6912" width="9.1796875" style="15"/>
    <col min="6913" max="6913" width="3.1796875" style="15" customWidth="1"/>
    <col min="6914" max="6914" width="41.453125" style="15" customWidth="1"/>
    <col min="6915" max="6915" width="35.81640625" style="15" customWidth="1"/>
    <col min="6916" max="6916" width="21" style="15" customWidth="1"/>
    <col min="6917" max="6917" width="24.54296875" style="15" customWidth="1"/>
    <col min="6918" max="6918" width="27.1796875" style="15" customWidth="1"/>
    <col min="6919" max="7168" width="9.1796875" style="15"/>
    <col min="7169" max="7169" width="3.1796875" style="15" customWidth="1"/>
    <col min="7170" max="7170" width="41.453125" style="15" customWidth="1"/>
    <col min="7171" max="7171" width="35.81640625" style="15" customWidth="1"/>
    <col min="7172" max="7172" width="21" style="15" customWidth="1"/>
    <col min="7173" max="7173" width="24.54296875" style="15" customWidth="1"/>
    <col min="7174" max="7174" width="27.1796875" style="15" customWidth="1"/>
    <col min="7175" max="7424" width="9.1796875" style="15"/>
    <col min="7425" max="7425" width="3.1796875" style="15" customWidth="1"/>
    <col min="7426" max="7426" width="41.453125" style="15" customWidth="1"/>
    <col min="7427" max="7427" width="35.81640625" style="15" customWidth="1"/>
    <col min="7428" max="7428" width="21" style="15" customWidth="1"/>
    <col min="7429" max="7429" width="24.54296875" style="15" customWidth="1"/>
    <col min="7430" max="7430" width="27.1796875" style="15" customWidth="1"/>
    <col min="7431" max="7680" width="9.1796875" style="15"/>
    <col min="7681" max="7681" width="3.1796875" style="15" customWidth="1"/>
    <col min="7682" max="7682" width="41.453125" style="15" customWidth="1"/>
    <col min="7683" max="7683" width="35.81640625" style="15" customWidth="1"/>
    <col min="7684" max="7684" width="21" style="15" customWidth="1"/>
    <col min="7685" max="7685" width="24.54296875" style="15" customWidth="1"/>
    <col min="7686" max="7686" width="27.1796875" style="15" customWidth="1"/>
    <col min="7687" max="7936" width="9.1796875" style="15"/>
    <col min="7937" max="7937" width="3.1796875" style="15" customWidth="1"/>
    <col min="7938" max="7938" width="41.453125" style="15" customWidth="1"/>
    <col min="7939" max="7939" width="35.81640625" style="15" customWidth="1"/>
    <col min="7940" max="7940" width="21" style="15" customWidth="1"/>
    <col min="7941" max="7941" width="24.54296875" style="15" customWidth="1"/>
    <col min="7942" max="7942" width="27.1796875" style="15" customWidth="1"/>
    <col min="7943" max="8192" width="9.1796875" style="15"/>
    <col min="8193" max="8193" width="3.1796875" style="15" customWidth="1"/>
    <col min="8194" max="8194" width="41.453125" style="15" customWidth="1"/>
    <col min="8195" max="8195" width="35.81640625" style="15" customWidth="1"/>
    <col min="8196" max="8196" width="21" style="15" customWidth="1"/>
    <col min="8197" max="8197" width="24.54296875" style="15" customWidth="1"/>
    <col min="8198" max="8198" width="27.1796875" style="15" customWidth="1"/>
    <col min="8199" max="8448" width="9.1796875" style="15"/>
    <col min="8449" max="8449" width="3.1796875" style="15" customWidth="1"/>
    <col min="8450" max="8450" width="41.453125" style="15" customWidth="1"/>
    <col min="8451" max="8451" width="35.81640625" style="15" customWidth="1"/>
    <col min="8452" max="8452" width="21" style="15" customWidth="1"/>
    <col min="8453" max="8453" width="24.54296875" style="15" customWidth="1"/>
    <col min="8454" max="8454" width="27.1796875" style="15" customWidth="1"/>
    <col min="8455" max="8704" width="9.1796875" style="15"/>
    <col min="8705" max="8705" width="3.1796875" style="15" customWidth="1"/>
    <col min="8706" max="8706" width="41.453125" style="15" customWidth="1"/>
    <col min="8707" max="8707" width="35.81640625" style="15" customWidth="1"/>
    <col min="8708" max="8708" width="21" style="15" customWidth="1"/>
    <col min="8709" max="8709" width="24.54296875" style="15" customWidth="1"/>
    <col min="8710" max="8710" width="27.1796875" style="15" customWidth="1"/>
    <col min="8711" max="8960" width="9.1796875" style="15"/>
    <col min="8961" max="8961" width="3.1796875" style="15" customWidth="1"/>
    <col min="8962" max="8962" width="41.453125" style="15" customWidth="1"/>
    <col min="8963" max="8963" width="35.81640625" style="15" customWidth="1"/>
    <col min="8964" max="8964" width="21" style="15" customWidth="1"/>
    <col min="8965" max="8965" width="24.54296875" style="15" customWidth="1"/>
    <col min="8966" max="8966" width="27.1796875" style="15" customWidth="1"/>
    <col min="8967" max="9216" width="9.1796875" style="15"/>
    <col min="9217" max="9217" width="3.1796875" style="15" customWidth="1"/>
    <col min="9218" max="9218" width="41.453125" style="15" customWidth="1"/>
    <col min="9219" max="9219" width="35.81640625" style="15" customWidth="1"/>
    <col min="9220" max="9220" width="21" style="15" customWidth="1"/>
    <col min="9221" max="9221" width="24.54296875" style="15" customWidth="1"/>
    <col min="9222" max="9222" width="27.1796875" style="15" customWidth="1"/>
    <col min="9223" max="9472" width="9.1796875" style="15"/>
    <col min="9473" max="9473" width="3.1796875" style="15" customWidth="1"/>
    <col min="9474" max="9474" width="41.453125" style="15" customWidth="1"/>
    <col min="9475" max="9475" width="35.81640625" style="15" customWidth="1"/>
    <col min="9476" max="9476" width="21" style="15" customWidth="1"/>
    <col min="9477" max="9477" width="24.54296875" style="15" customWidth="1"/>
    <col min="9478" max="9478" width="27.1796875" style="15" customWidth="1"/>
    <col min="9479" max="9728" width="9.1796875" style="15"/>
    <col min="9729" max="9729" width="3.1796875" style="15" customWidth="1"/>
    <col min="9730" max="9730" width="41.453125" style="15" customWidth="1"/>
    <col min="9731" max="9731" width="35.81640625" style="15" customWidth="1"/>
    <col min="9732" max="9732" width="21" style="15" customWidth="1"/>
    <col min="9733" max="9733" width="24.54296875" style="15" customWidth="1"/>
    <col min="9734" max="9734" width="27.1796875" style="15" customWidth="1"/>
    <col min="9735" max="9984" width="9.1796875" style="15"/>
    <col min="9985" max="9985" width="3.1796875" style="15" customWidth="1"/>
    <col min="9986" max="9986" width="41.453125" style="15" customWidth="1"/>
    <col min="9987" max="9987" width="35.81640625" style="15" customWidth="1"/>
    <col min="9988" max="9988" width="21" style="15" customWidth="1"/>
    <col min="9989" max="9989" width="24.54296875" style="15" customWidth="1"/>
    <col min="9990" max="9990" width="27.1796875" style="15" customWidth="1"/>
    <col min="9991" max="10240" width="9.1796875" style="15"/>
    <col min="10241" max="10241" width="3.1796875" style="15" customWidth="1"/>
    <col min="10242" max="10242" width="41.453125" style="15" customWidth="1"/>
    <col min="10243" max="10243" width="35.81640625" style="15" customWidth="1"/>
    <col min="10244" max="10244" width="21" style="15" customWidth="1"/>
    <col min="10245" max="10245" width="24.54296875" style="15" customWidth="1"/>
    <col min="10246" max="10246" width="27.1796875" style="15" customWidth="1"/>
    <col min="10247" max="10496" width="9.1796875" style="15"/>
    <col min="10497" max="10497" width="3.1796875" style="15" customWidth="1"/>
    <col min="10498" max="10498" width="41.453125" style="15" customWidth="1"/>
    <col min="10499" max="10499" width="35.81640625" style="15" customWidth="1"/>
    <col min="10500" max="10500" width="21" style="15" customWidth="1"/>
    <col min="10501" max="10501" width="24.54296875" style="15" customWidth="1"/>
    <col min="10502" max="10502" width="27.1796875" style="15" customWidth="1"/>
    <col min="10503" max="10752" width="9.1796875" style="15"/>
    <col min="10753" max="10753" width="3.1796875" style="15" customWidth="1"/>
    <col min="10754" max="10754" width="41.453125" style="15" customWidth="1"/>
    <col min="10755" max="10755" width="35.81640625" style="15" customWidth="1"/>
    <col min="10756" max="10756" width="21" style="15" customWidth="1"/>
    <col min="10757" max="10757" width="24.54296875" style="15" customWidth="1"/>
    <col min="10758" max="10758" width="27.1796875" style="15" customWidth="1"/>
    <col min="10759" max="11008" width="9.1796875" style="15"/>
    <col min="11009" max="11009" width="3.1796875" style="15" customWidth="1"/>
    <col min="11010" max="11010" width="41.453125" style="15" customWidth="1"/>
    <col min="11011" max="11011" width="35.81640625" style="15" customWidth="1"/>
    <col min="11012" max="11012" width="21" style="15" customWidth="1"/>
    <col min="11013" max="11013" width="24.54296875" style="15" customWidth="1"/>
    <col min="11014" max="11014" width="27.1796875" style="15" customWidth="1"/>
    <col min="11015" max="11264" width="9.1796875" style="15"/>
    <col min="11265" max="11265" width="3.1796875" style="15" customWidth="1"/>
    <col min="11266" max="11266" width="41.453125" style="15" customWidth="1"/>
    <col min="11267" max="11267" width="35.81640625" style="15" customWidth="1"/>
    <col min="11268" max="11268" width="21" style="15" customWidth="1"/>
    <col min="11269" max="11269" width="24.54296875" style="15" customWidth="1"/>
    <col min="11270" max="11270" width="27.1796875" style="15" customWidth="1"/>
    <col min="11271" max="11520" width="9.1796875" style="15"/>
    <col min="11521" max="11521" width="3.1796875" style="15" customWidth="1"/>
    <col min="11522" max="11522" width="41.453125" style="15" customWidth="1"/>
    <col min="11523" max="11523" width="35.81640625" style="15" customWidth="1"/>
    <col min="11524" max="11524" width="21" style="15" customWidth="1"/>
    <col min="11525" max="11525" width="24.54296875" style="15" customWidth="1"/>
    <col min="11526" max="11526" width="27.1796875" style="15" customWidth="1"/>
    <col min="11527" max="11776" width="9.1796875" style="15"/>
    <col min="11777" max="11777" width="3.1796875" style="15" customWidth="1"/>
    <col min="11778" max="11778" width="41.453125" style="15" customWidth="1"/>
    <col min="11779" max="11779" width="35.81640625" style="15" customWidth="1"/>
    <col min="11780" max="11780" width="21" style="15" customWidth="1"/>
    <col min="11781" max="11781" width="24.54296875" style="15" customWidth="1"/>
    <col min="11782" max="11782" width="27.1796875" style="15" customWidth="1"/>
    <col min="11783" max="12032" width="9.1796875" style="15"/>
    <col min="12033" max="12033" width="3.1796875" style="15" customWidth="1"/>
    <col min="12034" max="12034" width="41.453125" style="15" customWidth="1"/>
    <col min="12035" max="12035" width="35.81640625" style="15" customWidth="1"/>
    <col min="12036" max="12036" width="21" style="15" customWidth="1"/>
    <col min="12037" max="12037" width="24.54296875" style="15" customWidth="1"/>
    <col min="12038" max="12038" width="27.1796875" style="15" customWidth="1"/>
    <col min="12039" max="12288" width="9.1796875" style="15"/>
    <col min="12289" max="12289" width="3.1796875" style="15" customWidth="1"/>
    <col min="12290" max="12290" width="41.453125" style="15" customWidth="1"/>
    <col min="12291" max="12291" width="35.81640625" style="15" customWidth="1"/>
    <col min="12292" max="12292" width="21" style="15" customWidth="1"/>
    <col min="12293" max="12293" width="24.54296875" style="15" customWidth="1"/>
    <col min="12294" max="12294" width="27.1796875" style="15" customWidth="1"/>
    <col min="12295" max="12544" width="9.1796875" style="15"/>
    <col min="12545" max="12545" width="3.1796875" style="15" customWidth="1"/>
    <col min="12546" max="12546" width="41.453125" style="15" customWidth="1"/>
    <col min="12547" max="12547" width="35.81640625" style="15" customWidth="1"/>
    <col min="12548" max="12548" width="21" style="15" customWidth="1"/>
    <col min="12549" max="12549" width="24.54296875" style="15" customWidth="1"/>
    <col min="12550" max="12550" width="27.1796875" style="15" customWidth="1"/>
    <col min="12551" max="12800" width="9.1796875" style="15"/>
    <col min="12801" max="12801" width="3.1796875" style="15" customWidth="1"/>
    <col min="12802" max="12802" width="41.453125" style="15" customWidth="1"/>
    <col min="12803" max="12803" width="35.81640625" style="15" customWidth="1"/>
    <col min="12804" max="12804" width="21" style="15" customWidth="1"/>
    <col min="12805" max="12805" width="24.54296875" style="15" customWidth="1"/>
    <col min="12806" max="12806" width="27.1796875" style="15" customWidth="1"/>
    <col min="12807" max="13056" width="9.1796875" style="15"/>
    <col min="13057" max="13057" width="3.1796875" style="15" customWidth="1"/>
    <col min="13058" max="13058" width="41.453125" style="15" customWidth="1"/>
    <col min="13059" max="13059" width="35.81640625" style="15" customWidth="1"/>
    <col min="13060" max="13060" width="21" style="15" customWidth="1"/>
    <col min="13061" max="13061" width="24.54296875" style="15" customWidth="1"/>
    <col min="13062" max="13062" width="27.1796875" style="15" customWidth="1"/>
    <col min="13063" max="13312" width="9.1796875" style="15"/>
    <col min="13313" max="13313" width="3.1796875" style="15" customWidth="1"/>
    <col min="13314" max="13314" width="41.453125" style="15" customWidth="1"/>
    <col min="13315" max="13315" width="35.81640625" style="15" customWidth="1"/>
    <col min="13316" max="13316" width="21" style="15" customWidth="1"/>
    <col min="13317" max="13317" width="24.54296875" style="15" customWidth="1"/>
    <col min="13318" max="13318" width="27.1796875" style="15" customWidth="1"/>
    <col min="13319" max="13568" width="9.1796875" style="15"/>
    <col min="13569" max="13569" width="3.1796875" style="15" customWidth="1"/>
    <col min="13570" max="13570" width="41.453125" style="15" customWidth="1"/>
    <col min="13571" max="13571" width="35.81640625" style="15" customWidth="1"/>
    <col min="13572" max="13572" width="21" style="15" customWidth="1"/>
    <col min="13573" max="13573" width="24.54296875" style="15" customWidth="1"/>
    <col min="13574" max="13574" width="27.1796875" style="15" customWidth="1"/>
    <col min="13575" max="13824" width="9.1796875" style="15"/>
    <col min="13825" max="13825" width="3.1796875" style="15" customWidth="1"/>
    <col min="13826" max="13826" width="41.453125" style="15" customWidth="1"/>
    <col min="13827" max="13827" width="35.81640625" style="15" customWidth="1"/>
    <col min="13828" max="13828" width="21" style="15" customWidth="1"/>
    <col min="13829" max="13829" width="24.54296875" style="15" customWidth="1"/>
    <col min="13830" max="13830" width="27.1796875" style="15" customWidth="1"/>
    <col min="13831" max="14080" width="9.1796875" style="15"/>
    <col min="14081" max="14081" width="3.1796875" style="15" customWidth="1"/>
    <col min="14082" max="14082" width="41.453125" style="15" customWidth="1"/>
    <col min="14083" max="14083" width="35.81640625" style="15" customWidth="1"/>
    <col min="14084" max="14084" width="21" style="15" customWidth="1"/>
    <col min="14085" max="14085" width="24.54296875" style="15" customWidth="1"/>
    <col min="14086" max="14086" width="27.1796875" style="15" customWidth="1"/>
    <col min="14087" max="14336" width="9.1796875" style="15"/>
    <col min="14337" max="14337" width="3.1796875" style="15" customWidth="1"/>
    <col min="14338" max="14338" width="41.453125" style="15" customWidth="1"/>
    <col min="14339" max="14339" width="35.81640625" style="15" customWidth="1"/>
    <col min="14340" max="14340" width="21" style="15" customWidth="1"/>
    <col min="14341" max="14341" width="24.54296875" style="15" customWidth="1"/>
    <col min="14342" max="14342" width="27.1796875" style="15" customWidth="1"/>
    <col min="14343" max="14592" width="9.1796875" style="15"/>
    <col min="14593" max="14593" width="3.1796875" style="15" customWidth="1"/>
    <col min="14594" max="14594" width="41.453125" style="15" customWidth="1"/>
    <col min="14595" max="14595" width="35.81640625" style="15" customWidth="1"/>
    <col min="14596" max="14596" width="21" style="15" customWidth="1"/>
    <col min="14597" max="14597" width="24.54296875" style="15" customWidth="1"/>
    <col min="14598" max="14598" width="27.1796875" style="15" customWidth="1"/>
    <col min="14599" max="14848" width="9.1796875" style="15"/>
    <col min="14849" max="14849" width="3.1796875" style="15" customWidth="1"/>
    <col min="14850" max="14850" width="41.453125" style="15" customWidth="1"/>
    <col min="14851" max="14851" width="35.81640625" style="15" customWidth="1"/>
    <col min="14852" max="14852" width="21" style="15" customWidth="1"/>
    <col min="14853" max="14853" width="24.54296875" style="15" customWidth="1"/>
    <col min="14854" max="14854" width="27.1796875" style="15" customWidth="1"/>
    <col min="14855" max="15104" width="9.1796875" style="15"/>
    <col min="15105" max="15105" width="3.1796875" style="15" customWidth="1"/>
    <col min="15106" max="15106" width="41.453125" style="15" customWidth="1"/>
    <col min="15107" max="15107" width="35.81640625" style="15" customWidth="1"/>
    <col min="15108" max="15108" width="21" style="15" customWidth="1"/>
    <col min="15109" max="15109" width="24.54296875" style="15" customWidth="1"/>
    <col min="15110" max="15110" width="27.1796875" style="15" customWidth="1"/>
    <col min="15111" max="15360" width="9.1796875" style="15"/>
    <col min="15361" max="15361" width="3.1796875" style="15" customWidth="1"/>
    <col min="15362" max="15362" width="41.453125" style="15" customWidth="1"/>
    <col min="15363" max="15363" width="35.81640625" style="15" customWidth="1"/>
    <col min="15364" max="15364" width="21" style="15" customWidth="1"/>
    <col min="15365" max="15365" width="24.54296875" style="15" customWidth="1"/>
    <col min="15366" max="15366" width="27.1796875" style="15" customWidth="1"/>
    <col min="15367" max="15616" width="9.1796875" style="15"/>
    <col min="15617" max="15617" width="3.1796875" style="15" customWidth="1"/>
    <col min="15618" max="15618" width="41.453125" style="15" customWidth="1"/>
    <col min="15619" max="15619" width="35.81640625" style="15" customWidth="1"/>
    <col min="15620" max="15620" width="21" style="15" customWidth="1"/>
    <col min="15621" max="15621" width="24.54296875" style="15" customWidth="1"/>
    <col min="15622" max="15622" width="27.1796875" style="15" customWidth="1"/>
    <col min="15623" max="15872" width="9.1796875" style="15"/>
    <col min="15873" max="15873" width="3.1796875" style="15" customWidth="1"/>
    <col min="15874" max="15874" width="41.453125" style="15" customWidth="1"/>
    <col min="15875" max="15875" width="35.81640625" style="15" customWidth="1"/>
    <col min="15876" max="15876" width="21" style="15" customWidth="1"/>
    <col min="15877" max="15877" width="24.54296875" style="15" customWidth="1"/>
    <col min="15878" max="15878" width="27.1796875" style="15" customWidth="1"/>
    <col min="15879" max="16128" width="9.1796875" style="15"/>
    <col min="16129" max="16129" width="3.1796875" style="15" customWidth="1"/>
    <col min="16130" max="16130" width="41.453125" style="15" customWidth="1"/>
    <col min="16131" max="16131" width="35.81640625" style="15" customWidth="1"/>
    <col min="16132" max="16132" width="21" style="15" customWidth="1"/>
    <col min="16133" max="16133" width="24.54296875" style="15" customWidth="1"/>
    <col min="16134" max="16134" width="27.1796875" style="15" customWidth="1"/>
    <col min="16135" max="16384" width="9.1796875" style="15"/>
  </cols>
  <sheetData>
    <row r="1" spans="1:10" ht="15.5" x14ac:dyDescent="0.35">
      <c r="A1" s="1" t="s">
        <v>177</v>
      </c>
      <c r="B1" s="2"/>
      <c r="C1" s="2"/>
      <c r="D1" s="2"/>
      <c r="E1" s="2"/>
      <c r="F1" s="2"/>
      <c r="G1" s="2"/>
      <c r="H1" s="2"/>
      <c r="I1" s="2"/>
      <c r="J1" s="2"/>
    </row>
    <row r="2" spans="1:10" ht="15.5" x14ac:dyDescent="0.35">
      <c r="A2" s="3" t="s">
        <v>0</v>
      </c>
      <c r="B2" s="2"/>
      <c r="C2" s="2"/>
      <c r="D2" s="2"/>
      <c r="E2" s="2"/>
      <c r="F2" s="2"/>
      <c r="G2" s="2"/>
      <c r="H2" s="2"/>
      <c r="I2" s="2"/>
      <c r="J2" s="2"/>
    </row>
    <row r="3" spans="1:10" x14ac:dyDescent="0.35">
      <c r="A3" s="4" t="s">
        <v>4</v>
      </c>
      <c r="B3" s="2"/>
      <c r="C3" s="2"/>
      <c r="D3" s="2"/>
      <c r="E3" s="2"/>
      <c r="F3" s="2"/>
      <c r="G3" s="2"/>
      <c r="H3" s="2"/>
      <c r="I3" s="2"/>
      <c r="J3" s="2"/>
    </row>
    <row r="4" spans="1:10" s="55" customFormat="1" ht="14.25" customHeight="1" x14ac:dyDescent="0.4">
      <c r="A4" s="5" t="s">
        <v>5</v>
      </c>
      <c r="B4" s="6"/>
      <c r="C4" s="66"/>
      <c r="D4" s="67"/>
      <c r="E4" s="66"/>
      <c r="F4" s="68"/>
      <c r="G4" s="69"/>
      <c r="H4" s="69"/>
      <c r="I4" s="69"/>
      <c r="J4" s="69"/>
    </row>
    <row r="5" spans="1:10" s="55" customFormat="1" ht="18" x14ac:dyDescent="0.4">
      <c r="A5" s="5"/>
      <c r="B5" s="6"/>
      <c r="C5" s="70"/>
      <c r="D5" s="67"/>
      <c r="E5" s="66"/>
      <c r="F5" s="68"/>
      <c r="G5" s="69"/>
      <c r="H5" s="69"/>
      <c r="I5" s="69"/>
      <c r="J5" s="69"/>
    </row>
    <row r="6" spans="1:10" x14ac:dyDescent="0.35">
      <c r="A6" s="2"/>
      <c r="B6" s="7" t="s">
        <v>6</v>
      </c>
      <c r="C6" s="8"/>
      <c r="D6" s="8"/>
      <c r="E6" s="8"/>
      <c r="F6" s="8"/>
      <c r="G6" s="8"/>
      <c r="H6" s="8"/>
      <c r="I6" s="9"/>
      <c r="J6" s="2"/>
    </row>
    <row r="7" spans="1:10" ht="42" customHeight="1" x14ac:dyDescent="0.35">
      <c r="A7" s="2"/>
      <c r="B7" s="127" t="s">
        <v>172</v>
      </c>
      <c r="C7" s="128"/>
      <c r="D7" s="128"/>
      <c r="E7" s="128"/>
      <c r="F7" s="128"/>
      <c r="G7" s="128"/>
      <c r="H7" s="128"/>
      <c r="I7" s="129"/>
      <c r="J7" s="2"/>
    </row>
    <row r="8" spans="1:10" x14ac:dyDescent="0.35">
      <c r="A8" s="2"/>
      <c r="B8" s="10"/>
      <c r="C8" s="11"/>
      <c r="D8" s="11"/>
      <c r="E8" s="11"/>
      <c r="F8" s="11"/>
      <c r="G8" s="11"/>
      <c r="H8" s="11"/>
      <c r="I8" s="12"/>
      <c r="J8" s="2"/>
    </row>
    <row r="9" spans="1:10" x14ac:dyDescent="0.35">
      <c r="A9" s="2"/>
      <c r="B9" s="13" t="s">
        <v>7</v>
      </c>
      <c r="C9" s="11"/>
      <c r="D9" s="11"/>
      <c r="E9" s="11"/>
      <c r="F9" s="11"/>
      <c r="G9" s="11"/>
      <c r="H9" s="11"/>
      <c r="I9" s="12"/>
      <c r="J9" s="2"/>
    </row>
    <row r="10" spans="1:10" ht="43.5" customHeight="1" x14ac:dyDescent="0.35">
      <c r="A10" s="2"/>
      <c r="B10" s="127" t="s">
        <v>175</v>
      </c>
      <c r="C10" s="128"/>
      <c r="D10" s="128"/>
      <c r="E10" s="128"/>
      <c r="F10" s="128"/>
      <c r="G10" s="128"/>
      <c r="H10" s="128"/>
      <c r="I10" s="129"/>
      <c r="J10" s="2"/>
    </row>
    <row r="11" spans="1:10" x14ac:dyDescent="0.35">
      <c r="A11" s="2"/>
      <c r="B11" s="10"/>
      <c r="C11" s="11"/>
      <c r="D11" s="11"/>
      <c r="E11" s="11"/>
      <c r="F11" s="11"/>
      <c r="G11" s="11"/>
      <c r="H11" s="11"/>
      <c r="I11" s="12"/>
      <c r="J11" s="2"/>
    </row>
    <row r="12" spans="1:10" x14ac:dyDescent="0.35">
      <c r="A12" s="2"/>
      <c r="B12" s="13" t="s">
        <v>8</v>
      </c>
      <c r="C12" s="11"/>
      <c r="D12" s="11"/>
      <c r="E12" s="11"/>
      <c r="F12" s="11"/>
      <c r="G12" s="11"/>
      <c r="H12" s="11"/>
      <c r="I12" s="12"/>
      <c r="J12" s="2"/>
    </row>
    <row r="13" spans="1:10" ht="102.5" customHeight="1" x14ac:dyDescent="0.35">
      <c r="A13" s="2"/>
      <c r="B13" s="127" t="s">
        <v>173</v>
      </c>
      <c r="C13" s="128"/>
      <c r="D13" s="128"/>
      <c r="E13" s="128"/>
      <c r="F13" s="128"/>
      <c r="G13" s="128"/>
      <c r="H13" s="128"/>
      <c r="I13" s="129"/>
      <c r="J13" s="2"/>
    </row>
    <row r="14" spans="1:10" x14ac:dyDescent="0.35">
      <c r="A14" s="2"/>
      <c r="B14" s="10"/>
      <c r="C14" s="11"/>
      <c r="D14" s="11"/>
      <c r="E14" s="11"/>
      <c r="F14" s="11"/>
      <c r="G14" s="11"/>
      <c r="H14" s="11"/>
      <c r="I14" s="12"/>
      <c r="J14" s="2"/>
    </row>
    <row r="15" spans="1:10" x14ac:dyDescent="0.35">
      <c r="A15" s="2"/>
      <c r="B15" s="13" t="s">
        <v>9</v>
      </c>
      <c r="C15" s="11"/>
      <c r="D15" s="11"/>
      <c r="E15" s="11"/>
      <c r="F15" s="11"/>
      <c r="G15" s="11"/>
      <c r="H15" s="11"/>
      <c r="I15" s="12"/>
      <c r="J15" s="2"/>
    </row>
    <row r="16" spans="1:10" ht="71.25" customHeight="1" x14ac:dyDescent="0.35">
      <c r="A16" s="2"/>
      <c r="B16" s="130" t="s">
        <v>155</v>
      </c>
      <c r="C16" s="128"/>
      <c r="D16" s="128"/>
      <c r="E16" s="128"/>
      <c r="F16" s="128"/>
      <c r="G16" s="128"/>
      <c r="H16" s="128"/>
      <c r="I16" s="129"/>
      <c r="J16" s="14"/>
    </row>
    <row r="17" spans="1:10" x14ac:dyDescent="0.35">
      <c r="A17" s="2"/>
      <c r="B17" s="10"/>
      <c r="C17" s="11"/>
      <c r="D17" s="11"/>
      <c r="E17" s="11"/>
      <c r="F17" s="11"/>
      <c r="G17" s="11"/>
      <c r="H17" s="11"/>
      <c r="I17" s="12"/>
      <c r="J17" s="2"/>
    </row>
    <row r="18" spans="1:10" ht="18" customHeight="1" x14ac:dyDescent="0.35">
      <c r="A18" s="2"/>
      <c r="B18" s="13" t="s">
        <v>10</v>
      </c>
      <c r="C18" s="11"/>
      <c r="D18" s="11"/>
      <c r="E18" s="11"/>
      <c r="F18" s="11"/>
      <c r="G18" s="11"/>
      <c r="H18" s="11"/>
      <c r="I18" s="12"/>
      <c r="J18" s="2"/>
    </row>
    <row r="19" spans="1:10" ht="239.5" customHeight="1" x14ac:dyDescent="0.35">
      <c r="A19" s="2"/>
      <c r="B19" s="131" t="s">
        <v>11</v>
      </c>
      <c r="C19" s="132"/>
      <c r="D19" s="132"/>
      <c r="E19" s="132"/>
      <c r="F19" s="132"/>
      <c r="G19" s="132"/>
      <c r="H19" s="132"/>
      <c r="I19" s="133"/>
      <c r="J19" s="14"/>
    </row>
    <row r="20" spans="1:10" x14ac:dyDescent="0.35">
      <c r="A20" s="2"/>
      <c r="B20" s="2"/>
      <c r="C20" s="14"/>
      <c r="D20" s="2"/>
      <c r="F20" s="2"/>
      <c r="G20" s="2"/>
      <c r="H20" s="2"/>
      <c r="I20" s="2"/>
      <c r="J20" s="2"/>
    </row>
    <row r="21" spans="1:10" ht="12.75" customHeight="1" x14ac:dyDescent="0.35">
      <c r="A21" s="2"/>
      <c r="B21" s="60" t="s">
        <v>12</v>
      </c>
      <c r="G21" s="2"/>
      <c r="H21" s="2"/>
      <c r="I21" s="2"/>
      <c r="J21" s="2"/>
    </row>
    <row r="22" spans="1:10" x14ac:dyDescent="0.35">
      <c r="A22" s="2"/>
      <c r="B22" s="64" t="s">
        <v>13</v>
      </c>
      <c r="C22" s="134" t="s">
        <v>14</v>
      </c>
      <c r="D22" s="134"/>
      <c r="E22" s="134"/>
      <c r="F22" s="134"/>
      <c r="G22" s="2"/>
      <c r="H22" s="2"/>
      <c r="I22" s="2"/>
      <c r="J22" s="2"/>
    </row>
    <row r="23" spans="1:10" ht="103.5" customHeight="1" x14ac:dyDescent="0.35">
      <c r="A23" s="2"/>
      <c r="B23" s="17" t="s">
        <v>15</v>
      </c>
      <c r="C23" s="126" t="s">
        <v>16</v>
      </c>
      <c r="D23" s="126"/>
      <c r="E23" s="126"/>
      <c r="F23" s="126"/>
      <c r="G23" s="2"/>
      <c r="H23" s="2"/>
      <c r="I23" s="2"/>
      <c r="J23" s="2"/>
    </row>
    <row r="24" spans="1:10" ht="75" customHeight="1" x14ac:dyDescent="0.35">
      <c r="A24" s="2"/>
      <c r="B24" s="16" t="s">
        <v>17</v>
      </c>
      <c r="C24" s="124" t="s">
        <v>18</v>
      </c>
      <c r="D24" s="124"/>
      <c r="E24" s="124"/>
      <c r="F24" s="124"/>
      <c r="G24" s="2"/>
      <c r="H24" s="2"/>
      <c r="I24" s="2"/>
      <c r="J24" s="2"/>
    </row>
    <row r="25" spans="1:10" ht="62.15" customHeight="1" x14ac:dyDescent="0.35">
      <c r="A25" s="2"/>
      <c r="B25" s="16" t="s">
        <v>19</v>
      </c>
      <c r="C25" s="124" t="s">
        <v>20</v>
      </c>
      <c r="D25" s="124"/>
      <c r="E25" s="124"/>
      <c r="F25" s="124"/>
      <c r="G25" s="2"/>
      <c r="H25" s="2"/>
      <c r="I25" s="2"/>
      <c r="J25" s="2"/>
    </row>
    <row r="26" spans="1:10" ht="93" customHeight="1" x14ac:dyDescent="0.35">
      <c r="A26" s="2"/>
      <c r="B26" s="16" t="s">
        <v>21</v>
      </c>
      <c r="C26" s="124" t="s">
        <v>22</v>
      </c>
      <c r="D26" s="124"/>
      <c r="E26" s="124"/>
      <c r="F26" s="124"/>
      <c r="G26" s="2"/>
      <c r="H26" s="2"/>
      <c r="I26" s="2"/>
      <c r="J26" s="2"/>
    </row>
    <row r="27" spans="1:10" ht="45.65" customHeight="1" x14ac:dyDescent="0.35">
      <c r="A27" s="2"/>
      <c r="B27" s="16" t="s">
        <v>23</v>
      </c>
      <c r="C27" s="124" t="s">
        <v>24</v>
      </c>
      <c r="D27" s="124"/>
      <c r="E27" s="124"/>
      <c r="F27" s="124"/>
      <c r="G27" s="2"/>
      <c r="H27" s="2"/>
      <c r="I27" s="2"/>
      <c r="J27" s="2"/>
    </row>
    <row r="28" spans="1:10" ht="30" customHeight="1" x14ac:dyDescent="0.35">
      <c r="A28" s="2"/>
      <c r="B28" s="16" t="s">
        <v>25</v>
      </c>
      <c r="C28" s="124" t="s">
        <v>26</v>
      </c>
      <c r="D28" s="124"/>
      <c r="E28" s="124"/>
      <c r="F28" s="124"/>
      <c r="G28" s="2"/>
      <c r="H28" s="2"/>
      <c r="I28" s="2"/>
      <c r="J28" s="2"/>
    </row>
    <row r="29" spans="1:10" ht="44.5" customHeight="1" x14ac:dyDescent="0.35">
      <c r="A29" s="2"/>
      <c r="B29" s="17" t="s">
        <v>27</v>
      </c>
      <c r="C29" s="124" t="s">
        <v>28</v>
      </c>
      <c r="D29" s="124"/>
      <c r="E29" s="124"/>
      <c r="F29" s="124"/>
      <c r="G29" s="2"/>
      <c r="H29" s="2"/>
      <c r="I29" s="2"/>
      <c r="J29" s="2"/>
    </row>
    <row r="30" spans="1:10" ht="44.5" customHeight="1" x14ac:dyDescent="0.35">
      <c r="A30" s="2"/>
      <c r="B30" s="16" t="s">
        <v>29</v>
      </c>
      <c r="C30" s="124" t="s">
        <v>30</v>
      </c>
      <c r="D30" s="125"/>
      <c r="E30" s="125"/>
      <c r="F30" s="125"/>
      <c r="G30" s="2"/>
      <c r="H30" s="2"/>
      <c r="I30" s="2"/>
      <c r="J30" s="2"/>
    </row>
    <row r="31" spans="1:10" ht="27.75" customHeight="1" x14ac:dyDescent="0.35">
      <c r="A31" s="2"/>
      <c r="B31" s="16" t="s">
        <v>31</v>
      </c>
      <c r="C31" s="124" t="s">
        <v>32</v>
      </c>
      <c r="D31" s="124"/>
      <c r="E31" s="124"/>
      <c r="F31" s="124"/>
      <c r="G31" s="2"/>
      <c r="H31" s="2"/>
      <c r="I31" s="2"/>
      <c r="J31" s="2"/>
    </row>
    <row r="32" spans="1:10" ht="28.5" customHeight="1" x14ac:dyDescent="0.35">
      <c r="A32" s="2"/>
      <c r="B32" s="16" t="s">
        <v>33</v>
      </c>
      <c r="C32" s="124" t="s">
        <v>34</v>
      </c>
      <c r="D32" s="124"/>
      <c r="E32" s="124"/>
      <c r="F32" s="124"/>
      <c r="G32" s="2"/>
      <c r="H32" s="2"/>
      <c r="I32" s="2"/>
      <c r="J32" s="2"/>
    </row>
    <row r="33" spans="1:10" ht="117.65" customHeight="1" x14ac:dyDescent="0.35">
      <c r="A33" s="2"/>
      <c r="B33" s="16" t="s">
        <v>35</v>
      </c>
      <c r="C33" s="124" t="s">
        <v>36</v>
      </c>
      <c r="D33" s="124"/>
      <c r="E33" s="124"/>
      <c r="F33" s="124"/>
      <c r="G33" s="2"/>
      <c r="H33" s="2"/>
      <c r="I33" s="2"/>
      <c r="J33" s="2"/>
    </row>
    <row r="34" spans="1:10" ht="146.5" customHeight="1" x14ac:dyDescent="0.35">
      <c r="A34" s="2"/>
      <c r="B34" s="17" t="s">
        <v>37</v>
      </c>
      <c r="C34" s="124" t="s">
        <v>38</v>
      </c>
      <c r="D34" s="124"/>
      <c r="E34" s="124"/>
      <c r="F34" s="124"/>
      <c r="G34" s="2"/>
      <c r="H34" s="2"/>
      <c r="I34" s="2"/>
      <c r="J34" s="2"/>
    </row>
    <row r="35" spans="1:10" x14ac:dyDescent="0.35">
      <c r="A35" s="2"/>
      <c r="B35" s="56"/>
      <c r="C35" s="71"/>
      <c r="D35" s="71"/>
      <c r="E35" s="71"/>
      <c r="F35" s="71"/>
      <c r="G35" s="2"/>
      <c r="H35" s="2"/>
      <c r="I35" s="2"/>
      <c r="J35" s="2"/>
    </row>
    <row r="36" spans="1:10" x14ac:dyDescent="0.35">
      <c r="A36" s="2"/>
      <c r="B36" s="2"/>
      <c r="C36" s="2"/>
      <c r="D36" s="2"/>
      <c r="E36" s="2"/>
      <c r="F36" s="2"/>
      <c r="G36" s="2"/>
      <c r="H36" s="2"/>
      <c r="I36" s="2"/>
      <c r="J36" s="2"/>
    </row>
  </sheetData>
  <sheetProtection algorithmName="SHA-512" hashValue="SJfzr7eMiPS2eY7vfQXRWxQ73b9QzS53FcCUMpglXirviKgtYvERF8EhLShOHlHLMRdmWLz93SUmS5xjNeFnnA==" saltValue="dcDZiqcS7TSoM3JR+JA6TQ==" spinCount="100000" sheet="1" objects="1" scenarios="1"/>
  <mergeCells count="18">
    <mergeCell ref="C23:F23"/>
    <mergeCell ref="B13:I13"/>
    <mergeCell ref="C25:F25"/>
    <mergeCell ref="B7:I7"/>
    <mergeCell ref="B10:I10"/>
    <mergeCell ref="B16:I16"/>
    <mergeCell ref="B19:I19"/>
    <mergeCell ref="C22:F22"/>
    <mergeCell ref="C32:F32"/>
    <mergeCell ref="C33:F33"/>
    <mergeCell ref="C34:F34"/>
    <mergeCell ref="C29:F29"/>
    <mergeCell ref="C24:F24"/>
    <mergeCell ref="C26:F26"/>
    <mergeCell ref="C27:F27"/>
    <mergeCell ref="C28:F28"/>
    <mergeCell ref="C30:F30"/>
    <mergeCell ref="C31:F31"/>
  </mergeCells>
  <pageMargins left="0.3" right="0.27" top="0.47" bottom="0.75" header="0.3" footer="0.3"/>
  <pageSetup scale="60" fitToHeight="2" orientation="portrait" r:id="rId1"/>
  <rowBreaks count="1" manualBreakCount="1">
    <brk id="2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9A5C31-6DF8-45E3-AD39-0767CD42F835}">
  <dimension ref="A1:Y44"/>
  <sheetViews>
    <sheetView showGridLines="0" zoomScaleNormal="100" workbookViewId="0"/>
  </sheetViews>
  <sheetFormatPr defaultColWidth="9.1796875" defaultRowHeight="14.5" x14ac:dyDescent="0.35"/>
  <cols>
    <col min="1" max="1" width="5.453125" style="15" customWidth="1"/>
    <col min="2" max="3" width="45" style="15" customWidth="1"/>
    <col min="4" max="9" width="25" style="15" customWidth="1"/>
    <col min="10" max="10" width="11" style="15" customWidth="1"/>
    <col min="11" max="11" width="12.453125" style="15" customWidth="1"/>
    <col min="12" max="12" width="15" style="15" customWidth="1"/>
    <col min="13" max="13" width="11" style="15" customWidth="1"/>
    <col min="14" max="14" width="12.453125" style="15" customWidth="1"/>
    <col min="15" max="15" width="14.453125" style="15" customWidth="1"/>
    <col min="16" max="16" width="11" style="15" customWidth="1"/>
    <col min="17" max="17" width="12.453125" style="15" customWidth="1"/>
    <col min="18" max="18" width="15.453125" style="15" customWidth="1"/>
    <col min="19" max="19" width="11" style="15" customWidth="1"/>
    <col min="20" max="20" width="12.453125" style="15" customWidth="1"/>
    <col min="21" max="21" width="14.81640625" style="15" customWidth="1"/>
    <col min="22" max="22" width="11" style="15" customWidth="1"/>
    <col min="23" max="23" width="12.453125" style="15" customWidth="1"/>
    <col min="24" max="24" width="14.453125" style="15" customWidth="1"/>
    <col min="25" max="25" width="11" style="15" customWidth="1"/>
    <col min="26" max="257" width="9.1796875" style="15"/>
    <col min="258" max="258" width="5.453125" style="15" customWidth="1"/>
    <col min="259" max="259" width="45" style="15" customWidth="1"/>
    <col min="260" max="260" width="41" style="15" customWidth="1"/>
    <col min="261" max="261" width="30.453125" style="15" customWidth="1"/>
    <col min="262" max="262" width="27.81640625" style="15" customWidth="1"/>
    <col min="263" max="263" width="28.453125" style="15" customWidth="1"/>
    <col min="264" max="264" width="12.453125" style="15" customWidth="1"/>
    <col min="265" max="265" width="14.81640625" style="15" customWidth="1"/>
    <col min="266" max="266" width="11" style="15" customWidth="1"/>
    <col min="267" max="267" width="12.453125" style="15" customWidth="1"/>
    <col min="268" max="268" width="15" style="15" customWidth="1"/>
    <col min="269" max="269" width="11" style="15" customWidth="1"/>
    <col min="270" max="270" width="12.453125" style="15" customWidth="1"/>
    <col min="271" max="271" width="14.453125" style="15" customWidth="1"/>
    <col min="272" max="272" width="11" style="15" customWidth="1"/>
    <col min="273" max="273" width="12.453125" style="15" customWidth="1"/>
    <col min="274" max="274" width="15.453125" style="15" customWidth="1"/>
    <col min="275" max="275" width="11" style="15" customWidth="1"/>
    <col min="276" max="276" width="12.453125" style="15" customWidth="1"/>
    <col min="277" max="277" width="14.81640625" style="15" customWidth="1"/>
    <col min="278" max="278" width="11" style="15" customWidth="1"/>
    <col min="279" max="279" width="12.453125" style="15" customWidth="1"/>
    <col min="280" max="280" width="14.453125" style="15" customWidth="1"/>
    <col min="281" max="281" width="11" style="15" customWidth="1"/>
    <col min="282" max="513" width="9.1796875" style="15"/>
    <col min="514" max="514" width="5.453125" style="15" customWidth="1"/>
    <col min="515" max="515" width="45" style="15" customWidth="1"/>
    <col min="516" max="516" width="41" style="15" customWidth="1"/>
    <col min="517" max="517" width="30.453125" style="15" customWidth="1"/>
    <col min="518" max="518" width="27.81640625" style="15" customWidth="1"/>
    <col min="519" max="519" width="28.453125" style="15" customWidth="1"/>
    <col min="520" max="520" width="12.453125" style="15" customWidth="1"/>
    <col min="521" max="521" width="14.81640625" style="15" customWidth="1"/>
    <col min="522" max="522" width="11" style="15" customWidth="1"/>
    <col min="523" max="523" width="12.453125" style="15" customWidth="1"/>
    <col min="524" max="524" width="15" style="15" customWidth="1"/>
    <col min="525" max="525" width="11" style="15" customWidth="1"/>
    <col min="526" max="526" width="12.453125" style="15" customWidth="1"/>
    <col min="527" max="527" width="14.453125" style="15" customWidth="1"/>
    <col min="528" max="528" width="11" style="15" customWidth="1"/>
    <col min="529" max="529" width="12.453125" style="15" customWidth="1"/>
    <col min="530" max="530" width="15.453125" style="15" customWidth="1"/>
    <col min="531" max="531" width="11" style="15" customWidth="1"/>
    <col min="532" max="532" width="12.453125" style="15" customWidth="1"/>
    <col min="533" max="533" width="14.81640625" style="15" customWidth="1"/>
    <col min="534" max="534" width="11" style="15" customWidth="1"/>
    <col min="535" max="535" width="12.453125" style="15" customWidth="1"/>
    <col min="536" max="536" width="14.453125" style="15" customWidth="1"/>
    <col min="537" max="537" width="11" style="15" customWidth="1"/>
    <col min="538" max="769" width="9.1796875" style="15"/>
    <col min="770" max="770" width="5.453125" style="15" customWidth="1"/>
    <col min="771" max="771" width="45" style="15" customWidth="1"/>
    <col min="772" max="772" width="41" style="15" customWidth="1"/>
    <col min="773" max="773" width="30.453125" style="15" customWidth="1"/>
    <col min="774" max="774" width="27.81640625" style="15" customWidth="1"/>
    <col min="775" max="775" width="28.453125" style="15" customWidth="1"/>
    <col min="776" max="776" width="12.453125" style="15" customWidth="1"/>
    <col min="777" max="777" width="14.81640625" style="15" customWidth="1"/>
    <col min="778" max="778" width="11" style="15" customWidth="1"/>
    <col min="779" max="779" width="12.453125" style="15" customWidth="1"/>
    <col min="780" max="780" width="15" style="15" customWidth="1"/>
    <col min="781" max="781" width="11" style="15" customWidth="1"/>
    <col min="782" max="782" width="12.453125" style="15" customWidth="1"/>
    <col min="783" max="783" width="14.453125" style="15" customWidth="1"/>
    <col min="784" max="784" width="11" style="15" customWidth="1"/>
    <col min="785" max="785" width="12.453125" style="15" customWidth="1"/>
    <col min="786" max="786" width="15.453125" style="15" customWidth="1"/>
    <col min="787" max="787" width="11" style="15" customWidth="1"/>
    <col min="788" max="788" width="12.453125" style="15" customWidth="1"/>
    <col min="789" max="789" width="14.81640625" style="15" customWidth="1"/>
    <col min="790" max="790" width="11" style="15" customWidth="1"/>
    <col min="791" max="791" width="12.453125" style="15" customWidth="1"/>
    <col min="792" max="792" width="14.453125" style="15" customWidth="1"/>
    <col min="793" max="793" width="11" style="15" customWidth="1"/>
    <col min="794" max="1025" width="9.1796875" style="15"/>
    <col min="1026" max="1026" width="5.453125" style="15" customWidth="1"/>
    <col min="1027" max="1027" width="45" style="15" customWidth="1"/>
    <col min="1028" max="1028" width="41" style="15" customWidth="1"/>
    <col min="1029" max="1029" width="30.453125" style="15" customWidth="1"/>
    <col min="1030" max="1030" width="27.81640625" style="15" customWidth="1"/>
    <col min="1031" max="1031" width="28.453125" style="15" customWidth="1"/>
    <col min="1032" max="1032" width="12.453125" style="15" customWidth="1"/>
    <col min="1033" max="1033" width="14.81640625" style="15" customWidth="1"/>
    <col min="1034" max="1034" width="11" style="15" customWidth="1"/>
    <col min="1035" max="1035" width="12.453125" style="15" customWidth="1"/>
    <col min="1036" max="1036" width="15" style="15" customWidth="1"/>
    <col min="1037" max="1037" width="11" style="15" customWidth="1"/>
    <col min="1038" max="1038" width="12.453125" style="15" customWidth="1"/>
    <col min="1039" max="1039" width="14.453125" style="15" customWidth="1"/>
    <col min="1040" max="1040" width="11" style="15" customWidth="1"/>
    <col min="1041" max="1041" width="12.453125" style="15" customWidth="1"/>
    <col min="1042" max="1042" width="15.453125" style="15" customWidth="1"/>
    <col min="1043" max="1043" width="11" style="15" customWidth="1"/>
    <col min="1044" max="1044" width="12.453125" style="15" customWidth="1"/>
    <col min="1045" max="1045" width="14.81640625" style="15" customWidth="1"/>
    <col min="1046" max="1046" width="11" style="15" customWidth="1"/>
    <col min="1047" max="1047" width="12.453125" style="15" customWidth="1"/>
    <col min="1048" max="1048" width="14.453125" style="15" customWidth="1"/>
    <col min="1049" max="1049" width="11" style="15" customWidth="1"/>
    <col min="1050" max="1281" width="9.1796875" style="15"/>
    <col min="1282" max="1282" width="5.453125" style="15" customWidth="1"/>
    <col min="1283" max="1283" width="45" style="15" customWidth="1"/>
    <col min="1284" max="1284" width="41" style="15" customWidth="1"/>
    <col min="1285" max="1285" width="30.453125" style="15" customWidth="1"/>
    <col min="1286" max="1286" width="27.81640625" style="15" customWidth="1"/>
    <col min="1287" max="1287" width="28.453125" style="15" customWidth="1"/>
    <col min="1288" max="1288" width="12.453125" style="15" customWidth="1"/>
    <col min="1289" max="1289" width="14.81640625" style="15" customWidth="1"/>
    <col min="1290" max="1290" width="11" style="15" customWidth="1"/>
    <col min="1291" max="1291" width="12.453125" style="15" customWidth="1"/>
    <col min="1292" max="1292" width="15" style="15" customWidth="1"/>
    <col min="1293" max="1293" width="11" style="15" customWidth="1"/>
    <col min="1294" max="1294" width="12.453125" style="15" customWidth="1"/>
    <col min="1295" max="1295" width="14.453125" style="15" customWidth="1"/>
    <col min="1296" max="1296" width="11" style="15" customWidth="1"/>
    <col min="1297" max="1297" width="12.453125" style="15" customWidth="1"/>
    <col min="1298" max="1298" width="15.453125" style="15" customWidth="1"/>
    <col min="1299" max="1299" width="11" style="15" customWidth="1"/>
    <col min="1300" max="1300" width="12.453125" style="15" customWidth="1"/>
    <col min="1301" max="1301" width="14.81640625" style="15" customWidth="1"/>
    <col min="1302" max="1302" width="11" style="15" customWidth="1"/>
    <col min="1303" max="1303" width="12.453125" style="15" customWidth="1"/>
    <col min="1304" max="1304" width="14.453125" style="15" customWidth="1"/>
    <col min="1305" max="1305" width="11" style="15" customWidth="1"/>
    <col min="1306" max="1537" width="9.1796875" style="15"/>
    <col min="1538" max="1538" width="5.453125" style="15" customWidth="1"/>
    <col min="1539" max="1539" width="45" style="15" customWidth="1"/>
    <col min="1540" max="1540" width="41" style="15" customWidth="1"/>
    <col min="1541" max="1541" width="30.453125" style="15" customWidth="1"/>
    <col min="1542" max="1542" width="27.81640625" style="15" customWidth="1"/>
    <col min="1543" max="1543" width="28.453125" style="15" customWidth="1"/>
    <col min="1544" max="1544" width="12.453125" style="15" customWidth="1"/>
    <col min="1545" max="1545" width="14.81640625" style="15" customWidth="1"/>
    <col min="1546" max="1546" width="11" style="15" customWidth="1"/>
    <col min="1547" max="1547" width="12.453125" style="15" customWidth="1"/>
    <col min="1548" max="1548" width="15" style="15" customWidth="1"/>
    <col min="1549" max="1549" width="11" style="15" customWidth="1"/>
    <col min="1550" max="1550" width="12.453125" style="15" customWidth="1"/>
    <col min="1551" max="1551" width="14.453125" style="15" customWidth="1"/>
    <col min="1552" max="1552" width="11" style="15" customWidth="1"/>
    <col min="1553" max="1553" width="12.453125" style="15" customWidth="1"/>
    <col min="1554" max="1554" width="15.453125" style="15" customWidth="1"/>
    <col min="1555" max="1555" width="11" style="15" customWidth="1"/>
    <col min="1556" max="1556" width="12.453125" style="15" customWidth="1"/>
    <col min="1557" max="1557" width="14.81640625" style="15" customWidth="1"/>
    <col min="1558" max="1558" width="11" style="15" customWidth="1"/>
    <col min="1559" max="1559" width="12.453125" style="15" customWidth="1"/>
    <col min="1560" max="1560" width="14.453125" style="15" customWidth="1"/>
    <col min="1561" max="1561" width="11" style="15" customWidth="1"/>
    <col min="1562" max="1793" width="9.1796875" style="15"/>
    <col min="1794" max="1794" width="5.453125" style="15" customWidth="1"/>
    <col min="1795" max="1795" width="45" style="15" customWidth="1"/>
    <col min="1796" max="1796" width="41" style="15" customWidth="1"/>
    <col min="1797" max="1797" width="30.453125" style="15" customWidth="1"/>
    <col min="1798" max="1798" width="27.81640625" style="15" customWidth="1"/>
    <col min="1799" max="1799" width="28.453125" style="15" customWidth="1"/>
    <col min="1800" max="1800" width="12.453125" style="15" customWidth="1"/>
    <col min="1801" max="1801" width="14.81640625" style="15" customWidth="1"/>
    <col min="1802" max="1802" width="11" style="15" customWidth="1"/>
    <col min="1803" max="1803" width="12.453125" style="15" customWidth="1"/>
    <col min="1804" max="1804" width="15" style="15" customWidth="1"/>
    <col min="1805" max="1805" width="11" style="15" customWidth="1"/>
    <col min="1806" max="1806" width="12.453125" style="15" customWidth="1"/>
    <col min="1807" max="1807" width="14.453125" style="15" customWidth="1"/>
    <col min="1808" max="1808" width="11" style="15" customWidth="1"/>
    <col min="1809" max="1809" width="12.453125" style="15" customWidth="1"/>
    <col min="1810" max="1810" width="15.453125" style="15" customWidth="1"/>
    <col min="1811" max="1811" width="11" style="15" customWidth="1"/>
    <col min="1812" max="1812" width="12.453125" style="15" customWidth="1"/>
    <col min="1813" max="1813" width="14.81640625" style="15" customWidth="1"/>
    <col min="1814" max="1814" width="11" style="15" customWidth="1"/>
    <col min="1815" max="1815" width="12.453125" style="15" customWidth="1"/>
    <col min="1816" max="1816" width="14.453125" style="15" customWidth="1"/>
    <col min="1817" max="1817" width="11" style="15" customWidth="1"/>
    <col min="1818" max="2049" width="9.1796875" style="15"/>
    <col min="2050" max="2050" width="5.453125" style="15" customWidth="1"/>
    <col min="2051" max="2051" width="45" style="15" customWidth="1"/>
    <col min="2052" max="2052" width="41" style="15" customWidth="1"/>
    <col min="2053" max="2053" width="30.453125" style="15" customWidth="1"/>
    <col min="2054" max="2054" width="27.81640625" style="15" customWidth="1"/>
    <col min="2055" max="2055" width="28.453125" style="15" customWidth="1"/>
    <col min="2056" max="2056" width="12.453125" style="15" customWidth="1"/>
    <col min="2057" max="2057" width="14.81640625" style="15" customWidth="1"/>
    <col min="2058" max="2058" width="11" style="15" customWidth="1"/>
    <col min="2059" max="2059" width="12.453125" style="15" customWidth="1"/>
    <col min="2060" max="2060" width="15" style="15" customWidth="1"/>
    <col min="2061" max="2061" width="11" style="15" customWidth="1"/>
    <col min="2062" max="2062" width="12.453125" style="15" customWidth="1"/>
    <col min="2063" max="2063" width="14.453125" style="15" customWidth="1"/>
    <col min="2064" max="2064" width="11" style="15" customWidth="1"/>
    <col min="2065" max="2065" width="12.453125" style="15" customWidth="1"/>
    <col min="2066" max="2066" width="15.453125" style="15" customWidth="1"/>
    <col min="2067" max="2067" width="11" style="15" customWidth="1"/>
    <col min="2068" max="2068" width="12.453125" style="15" customWidth="1"/>
    <col min="2069" max="2069" width="14.81640625" style="15" customWidth="1"/>
    <col min="2070" max="2070" width="11" style="15" customWidth="1"/>
    <col min="2071" max="2071" width="12.453125" style="15" customWidth="1"/>
    <col min="2072" max="2072" width="14.453125" style="15" customWidth="1"/>
    <col min="2073" max="2073" width="11" style="15" customWidth="1"/>
    <col min="2074" max="2305" width="9.1796875" style="15"/>
    <col min="2306" max="2306" width="5.453125" style="15" customWidth="1"/>
    <col min="2307" max="2307" width="45" style="15" customWidth="1"/>
    <col min="2308" max="2308" width="41" style="15" customWidth="1"/>
    <col min="2309" max="2309" width="30.453125" style="15" customWidth="1"/>
    <col min="2310" max="2310" width="27.81640625" style="15" customWidth="1"/>
    <col min="2311" max="2311" width="28.453125" style="15" customWidth="1"/>
    <col min="2312" max="2312" width="12.453125" style="15" customWidth="1"/>
    <col min="2313" max="2313" width="14.81640625" style="15" customWidth="1"/>
    <col min="2314" max="2314" width="11" style="15" customWidth="1"/>
    <col min="2315" max="2315" width="12.453125" style="15" customWidth="1"/>
    <col min="2316" max="2316" width="15" style="15" customWidth="1"/>
    <col min="2317" max="2317" width="11" style="15" customWidth="1"/>
    <col min="2318" max="2318" width="12.453125" style="15" customWidth="1"/>
    <col min="2319" max="2319" width="14.453125" style="15" customWidth="1"/>
    <col min="2320" max="2320" width="11" style="15" customWidth="1"/>
    <col min="2321" max="2321" width="12.453125" style="15" customWidth="1"/>
    <col min="2322" max="2322" width="15.453125" style="15" customWidth="1"/>
    <col min="2323" max="2323" width="11" style="15" customWidth="1"/>
    <col min="2324" max="2324" width="12.453125" style="15" customWidth="1"/>
    <col min="2325" max="2325" width="14.81640625" style="15" customWidth="1"/>
    <col min="2326" max="2326" width="11" style="15" customWidth="1"/>
    <col min="2327" max="2327" width="12.453125" style="15" customWidth="1"/>
    <col min="2328" max="2328" width="14.453125" style="15" customWidth="1"/>
    <col min="2329" max="2329" width="11" style="15" customWidth="1"/>
    <col min="2330" max="2561" width="9.1796875" style="15"/>
    <col min="2562" max="2562" width="5.453125" style="15" customWidth="1"/>
    <col min="2563" max="2563" width="45" style="15" customWidth="1"/>
    <col min="2564" max="2564" width="41" style="15" customWidth="1"/>
    <col min="2565" max="2565" width="30.453125" style="15" customWidth="1"/>
    <col min="2566" max="2566" width="27.81640625" style="15" customWidth="1"/>
    <col min="2567" max="2567" width="28.453125" style="15" customWidth="1"/>
    <col min="2568" max="2568" width="12.453125" style="15" customWidth="1"/>
    <col min="2569" max="2569" width="14.81640625" style="15" customWidth="1"/>
    <col min="2570" max="2570" width="11" style="15" customWidth="1"/>
    <col min="2571" max="2571" width="12.453125" style="15" customWidth="1"/>
    <col min="2572" max="2572" width="15" style="15" customWidth="1"/>
    <col min="2573" max="2573" width="11" style="15" customWidth="1"/>
    <col min="2574" max="2574" width="12.453125" style="15" customWidth="1"/>
    <col min="2575" max="2575" width="14.453125" style="15" customWidth="1"/>
    <col min="2576" max="2576" width="11" style="15" customWidth="1"/>
    <col min="2577" max="2577" width="12.453125" style="15" customWidth="1"/>
    <col min="2578" max="2578" width="15.453125" style="15" customWidth="1"/>
    <col min="2579" max="2579" width="11" style="15" customWidth="1"/>
    <col min="2580" max="2580" width="12.453125" style="15" customWidth="1"/>
    <col min="2581" max="2581" width="14.81640625" style="15" customWidth="1"/>
    <col min="2582" max="2582" width="11" style="15" customWidth="1"/>
    <col min="2583" max="2583" width="12.453125" style="15" customWidth="1"/>
    <col min="2584" max="2584" width="14.453125" style="15" customWidth="1"/>
    <col min="2585" max="2585" width="11" style="15" customWidth="1"/>
    <col min="2586" max="2817" width="9.1796875" style="15"/>
    <col min="2818" max="2818" width="5.453125" style="15" customWidth="1"/>
    <col min="2819" max="2819" width="45" style="15" customWidth="1"/>
    <col min="2820" max="2820" width="41" style="15" customWidth="1"/>
    <col min="2821" max="2821" width="30.453125" style="15" customWidth="1"/>
    <col min="2822" max="2822" width="27.81640625" style="15" customWidth="1"/>
    <col min="2823" max="2823" width="28.453125" style="15" customWidth="1"/>
    <col min="2824" max="2824" width="12.453125" style="15" customWidth="1"/>
    <col min="2825" max="2825" width="14.81640625" style="15" customWidth="1"/>
    <col min="2826" max="2826" width="11" style="15" customWidth="1"/>
    <col min="2827" max="2827" width="12.453125" style="15" customWidth="1"/>
    <col min="2828" max="2828" width="15" style="15" customWidth="1"/>
    <col min="2829" max="2829" width="11" style="15" customWidth="1"/>
    <col min="2830" max="2830" width="12.453125" style="15" customWidth="1"/>
    <col min="2831" max="2831" width="14.453125" style="15" customWidth="1"/>
    <col min="2832" max="2832" width="11" style="15" customWidth="1"/>
    <col min="2833" max="2833" width="12.453125" style="15" customWidth="1"/>
    <col min="2834" max="2834" width="15.453125" style="15" customWidth="1"/>
    <col min="2835" max="2835" width="11" style="15" customWidth="1"/>
    <col min="2836" max="2836" width="12.453125" style="15" customWidth="1"/>
    <col min="2837" max="2837" width="14.81640625" style="15" customWidth="1"/>
    <col min="2838" max="2838" width="11" style="15" customWidth="1"/>
    <col min="2839" max="2839" width="12.453125" style="15" customWidth="1"/>
    <col min="2840" max="2840" width="14.453125" style="15" customWidth="1"/>
    <col min="2841" max="2841" width="11" style="15" customWidth="1"/>
    <col min="2842" max="3073" width="9.1796875" style="15"/>
    <col min="3074" max="3074" width="5.453125" style="15" customWidth="1"/>
    <col min="3075" max="3075" width="45" style="15" customWidth="1"/>
    <col min="3076" max="3076" width="41" style="15" customWidth="1"/>
    <col min="3077" max="3077" width="30.453125" style="15" customWidth="1"/>
    <col min="3078" max="3078" width="27.81640625" style="15" customWidth="1"/>
    <col min="3079" max="3079" width="28.453125" style="15" customWidth="1"/>
    <col min="3080" max="3080" width="12.453125" style="15" customWidth="1"/>
    <col min="3081" max="3081" width="14.81640625" style="15" customWidth="1"/>
    <col min="3082" max="3082" width="11" style="15" customWidth="1"/>
    <col min="3083" max="3083" width="12.453125" style="15" customWidth="1"/>
    <col min="3084" max="3084" width="15" style="15" customWidth="1"/>
    <col min="3085" max="3085" width="11" style="15" customWidth="1"/>
    <col min="3086" max="3086" width="12.453125" style="15" customWidth="1"/>
    <col min="3087" max="3087" width="14.453125" style="15" customWidth="1"/>
    <col min="3088" max="3088" width="11" style="15" customWidth="1"/>
    <col min="3089" max="3089" width="12.453125" style="15" customWidth="1"/>
    <col min="3090" max="3090" width="15.453125" style="15" customWidth="1"/>
    <col min="3091" max="3091" width="11" style="15" customWidth="1"/>
    <col min="3092" max="3092" width="12.453125" style="15" customWidth="1"/>
    <col min="3093" max="3093" width="14.81640625" style="15" customWidth="1"/>
    <col min="3094" max="3094" width="11" style="15" customWidth="1"/>
    <col min="3095" max="3095" width="12.453125" style="15" customWidth="1"/>
    <col min="3096" max="3096" width="14.453125" style="15" customWidth="1"/>
    <col min="3097" max="3097" width="11" style="15" customWidth="1"/>
    <col min="3098" max="3329" width="9.1796875" style="15"/>
    <col min="3330" max="3330" width="5.453125" style="15" customWidth="1"/>
    <col min="3331" max="3331" width="45" style="15" customWidth="1"/>
    <col min="3332" max="3332" width="41" style="15" customWidth="1"/>
    <col min="3333" max="3333" width="30.453125" style="15" customWidth="1"/>
    <col min="3334" max="3334" width="27.81640625" style="15" customWidth="1"/>
    <col min="3335" max="3335" width="28.453125" style="15" customWidth="1"/>
    <col min="3336" max="3336" width="12.453125" style="15" customWidth="1"/>
    <col min="3337" max="3337" width="14.81640625" style="15" customWidth="1"/>
    <col min="3338" max="3338" width="11" style="15" customWidth="1"/>
    <col min="3339" max="3339" width="12.453125" style="15" customWidth="1"/>
    <col min="3340" max="3340" width="15" style="15" customWidth="1"/>
    <col min="3341" max="3341" width="11" style="15" customWidth="1"/>
    <col min="3342" max="3342" width="12.453125" style="15" customWidth="1"/>
    <col min="3343" max="3343" width="14.453125" style="15" customWidth="1"/>
    <col min="3344" max="3344" width="11" style="15" customWidth="1"/>
    <col min="3345" max="3345" width="12.453125" style="15" customWidth="1"/>
    <col min="3346" max="3346" width="15.453125" style="15" customWidth="1"/>
    <col min="3347" max="3347" width="11" style="15" customWidth="1"/>
    <col min="3348" max="3348" width="12.453125" style="15" customWidth="1"/>
    <col min="3349" max="3349" width="14.81640625" style="15" customWidth="1"/>
    <col min="3350" max="3350" width="11" style="15" customWidth="1"/>
    <col min="3351" max="3351" width="12.453125" style="15" customWidth="1"/>
    <col min="3352" max="3352" width="14.453125" style="15" customWidth="1"/>
    <col min="3353" max="3353" width="11" style="15" customWidth="1"/>
    <col min="3354" max="3585" width="9.1796875" style="15"/>
    <col min="3586" max="3586" width="5.453125" style="15" customWidth="1"/>
    <col min="3587" max="3587" width="45" style="15" customWidth="1"/>
    <col min="3588" max="3588" width="41" style="15" customWidth="1"/>
    <col min="3589" max="3589" width="30.453125" style="15" customWidth="1"/>
    <col min="3590" max="3590" width="27.81640625" style="15" customWidth="1"/>
    <col min="3591" max="3591" width="28.453125" style="15" customWidth="1"/>
    <col min="3592" max="3592" width="12.453125" style="15" customWidth="1"/>
    <col min="3593" max="3593" width="14.81640625" style="15" customWidth="1"/>
    <col min="3594" max="3594" width="11" style="15" customWidth="1"/>
    <col min="3595" max="3595" width="12.453125" style="15" customWidth="1"/>
    <col min="3596" max="3596" width="15" style="15" customWidth="1"/>
    <col min="3597" max="3597" width="11" style="15" customWidth="1"/>
    <col min="3598" max="3598" width="12.453125" style="15" customWidth="1"/>
    <col min="3599" max="3599" width="14.453125" style="15" customWidth="1"/>
    <col min="3600" max="3600" width="11" style="15" customWidth="1"/>
    <col min="3601" max="3601" width="12.453125" style="15" customWidth="1"/>
    <col min="3602" max="3602" width="15.453125" style="15" customWidth="1"/>
    <col min="3603" max="3603" width="11" style="15" customWidth="1"/>
    <col min="3604" max="3604" width="12.453125" style="15" customWidth="1"/>
    <col min="3605" max="3605" width="14.81640625" style="15" customWidth="1"/>
    <col min="3606" max="3606" width="11" style="15" customWidth="1"/>
    <col min="3607" max="3607" width="12.453125" style="15" customWidth="1"/>
    <col min="3608" max="3608" width="14.453125" style="15" customWidth="1"/>
    <col min="3609" max="3609" width="11" style="15" customWidth="1"/>
    <col min="3610" max="3841" width="9.1796875" style="15"/>
    <col min="3842" max="3842" width="5.453125" style="15" customWidth="1"/>
    <col min="3843" max="3843" width="45" style="15" customWidth="1"/>
    <col min="3844" max="3844" width="41" style="15" customWidth="1"/>
    <col min="3845" max="3845" width="30.453125" style="15" customWidth="1"/>
    <col min="3846" max="3846" width="27.81640625" style="15" customWidth="1"/>
    <col min="3847" max="3847" width="28.453125" style="15" customWidth="1"/>
    <col min="3848" max="3848" width="12.453125" style="15" customWidth="1"/>
    <col min="3849" max="3849" width="14.81640625" style="15" customWidth="1"/>
    <col min="3850" max="3850" width="11" style="15" customWidth="1"/>
    <col min="3851" max="3851" width="12.453125" style="15" customWidth="1"/>
    <col min="3852" max="3852" width="15" style="15" customWidth="1"/>
    <col min="3853" max="3853" width="11" style="15" customWidth="1"/>
    <col min="3854" max="3854" width="12.453125" style="15" customWidth="1"/>
    <col min="3855" max="3855" width="14.453125" style="15" customWidth="1"/>
    <col min="3856" max="3856" width="11" style="15" customWidth="1"/>
    <col min="3857" max="3857" width="12.453125" style="15" customWidth="1"/>
    <col min="3858" max="3858" width="15.453125" style="15" customWidth="1"/>
    <col min="3859" max="3859" width="11" style="15" customWidth="1"/>
    <col min="3860" max="3860" width="12.453125" style="15" customWidth="1"/>
    <col min="3861" max="3861" width="14.81640625" style="15" customWidth="1"/>
    <col min="3862" max="3862" width="11" style="15" customWidth="1"/>
    <col min="3863" max="3863" width="12.453125" style="15" customWidth="1"/>
    <col min="3864" max="3864" width="14.453125" style="15" customWidth="1"/>
    <col min="3865" max="3865" width="11" style="15" customWidth="1"/>
    <col min="3866" max="4097" width="9.1796875" style="15"/>
    <col min="4098" max="4098" width="5.453125" style="15" customWidth="1"/>
    <col min="4099" max="4099" width="45" style="15" customWidth="1"/>
    <col min="4100" max="4100" width="41" style="15" customWidth="1"/>
    <col min="4101" max="4101" width="30.453125" style="15" customWidth="1"/>
    <col min="4102" max="4102" width="27.81640625" style="15" customWidth="1"/>
    <col min="4103" max="4103" width="28.453125" style="15" customWidth="1"/>
    <col min="4104" max="4104" width="12.453125" style="15" customWidth="1"/>
    <col min="4105" max="4105" width="14.81640625" style="15" customWidth="1"/>
    <col min="4106" max="4106" width="11" style="15" customWidth="1"/>
    <col min="4107" max="4107" width="12.453125" style="15" customWidth="1"/>
    <col min="4108" max="4108" width="15" style="15" customWidth="1"/>
    <col min="4109" max="4109" width="11" style="15" customWidth="1"/>
    <col min="4110" max="4110" width="12.453125" style="15" customWidth="1"/>
    <col min="4111" max="4111" width="14.453125" style="15" customWidth="1"/>
    <col min="4112" max="4112" width="11" style="15" customWidth="1"/>
    <col min="4113" max="4113" width="12.453125" style="15" customWidth="1"/>
    <col min="4114" max="4114" width="15.453125" style="15" customWidth="1"/>
    <col min="4115" max="4115" width="11" style="15" customWidth="1"/>
    <col min="4116" max="4116" width="12.453125" style="15" customWidth="1"/>
    <col min="4117" max="4117" width="14.81640625" style="15" customWidth="1"/>
    <col min="4118" max="4118" width="11" style="15" customWidth="1"/>
    <col min="4119" max="4119" width="12.453125" style="15" customWidth="1"/>
    <col min="4120" max="4120" width="14.453125" style="15" customWidth="1"/>
    <col min="4121" max="4121" width="11" style="15" customWidth="1"/>
    <col min="4122" max="4353" width="9.1796875" style="15"/>
    <col min="4354" max="4354" width="5.453125" style="15" customWidth="1"/>
    <col min="4355" max="4355" width="45" style="15" customWidth="1"/>
    <col min="4356" max="4356" width="41" style="15" customWidth="1"/>
    <col min="4357" max="4357" width="30.453125" style="15" customWidth="1"/>
    <col min="4358" max="4358" width="27.81640625" style="15" customWidth="1"/>
    <col min="4359" max="4359" width="28.453125" style="15" customWidth="1"/>
    <col min="4360" max="4360" width="12.453125" style="15" customWidth="1"/>
    <col min="4361" max="4361" width="14.81640625" style="15" customWidth="1"/>
    <col min="4362" max="4362" width="11" style="15" customWidth="1"/>
    <col min="4363" max="4363" width="12.453125" style="15" customWidth="1"/>
    <col min="4364" max="4364" width="15" style="15" customWidth="1"/>
    <col min="4365" max="4365" width="11" style="15" customWidth="1"/>
    <col min="4366" max="4366" width="12.453125" style="15" customWidth="1"/>
    <col min="4367" max="4367" width="14.453125" style="15" customWidth="1"/>
    <col min="4368" max="4368" width="11" style="15" customWidth="1"/>
    <col min="4369" max="4369" width="12.453125" style="15" customWidth="1"/>
    <col min="4370" max="4370" width="15.453125" style="15" customWidth="1"/>
    <col min="4371" max="4371" width="11" style="15" customWidth="1"/>
    <col min="4372" max="4372" width="12.453125" style="15" customWidth="1"/>
    <col min="4373" max="4373" width="14.81640625" style="15" customWidth="1"/>
    <col min="4374" max="4374" width="11" style="15" customWidth="1"/>
    <col min="4375" max="4375" width="12.453125" style="15" customWidth="1"/>
    <col min="4376" max="4376" width="14.453125" style="15" customWidth="1"/>
    <col min="4377" max="4377" width="11" style="15" customWidth="1"/>
    <col min="4378" max="4609" width="9.1796875" style="15"/>
    <col min="4610" max="4610" width="5.453125" style="15" customWidth="1"/>
    <col min="4611" max="4611" width="45" style="15" customWidth="1"/>
    <col min="4612" max="4612" width="41" style="15" customWidth="1"/>
    <col min="4613" max="4613" width="30.453125" style="15" customWidth="1"/>
    <col min="4614" max="4614" width="27.81640625" style="15" customWidth="1"/>
    <col min="4615" max="4615" width="28.453125" style="15" customWidth="1"/>
    <col min="4616" max="4616" width="12.453125" style="15" customWidth="1"/>
    <col min="4617" max="4617" width="14.81640625" style="15" customWidth="1"/>
    <col min="4618" max="4618" width="11" style="15" customWidth="1"/>
    <col min="4619" max="4619" width="12.453125" style="15" customWidth="1"/>
    <col min="4620" max="4620" width="15" style="15" customWidth="1"/>
    <col min="4621" max="4621" width="11" style="15" customWidth="1"/>
    <col min="4622" max="4622" width="12.453125" style="15" customWidth="1"/>
    <col min="4623" max="4623" width="14.453125" style="15" customWidth="1"/>
    <col min="4624" max="4624" width="11" style="15" customWidth="1"/>
    <col min="4625" max="4625" width="12.453125" style="15" customWidth="1"/>
    <col min="4626" max="4626" width="15.453125" style="15" customWidth="1"/>
    <col min="4627" max="4627" width="11" style="15" customWidth="1"/>
    <col min="4628" max="4628" width="12.453125" style="15" customWidth="1"/>
    <col min="4629" max="4629" width="14.81640625" style="15" customWidth="1"/>
    <col min="4630" max="4630" width="11" style="15" customWidth="1"/>
    <col min="4631" max="4631" width="12.453125" style="15" customWidth="1"/>
    <col min="4632" max="4632" width="14.453125" style="15" customWidth="1"/>
    <col min="4633" max="4633" width="11" style="15" customWidth="1"/>
    <col min="4634" max="4865" width="9.1796875" style="15"/>
    <col min="4866" max="4866" width="5.453125" style="15" customWidth="1"/>
    <col min="4867" max="4867" width="45" style="15" customWidth="1"/>
    <col min="4868" max="4868" width="41" style="15" customWidth="1"/>
    <col min="4869" max="4869" width="30.453125" style="15" customWidth="1"/>
    <col min="4870" max="4870" width="27.81640625" style="15" customWidth="1"/>
    <col min="4871" max="4871" width="28.453125" style="15" customWidth="1"/>
    <col min="4872" max="4872" width="12.453125" style="15" customWidth="1"/>
    <col min="4873" max="4873" width="14.81640625" style="15" customWidth="1"/>
    <col min="4874" max="4874" width="11" style="15" customWidth="1"/>
    <col min="4875" max="4875" width="12.453125" style="15" customWidth="1"/>
    <col min="4876" max="4876" width="15" style="15" customWidth="1"/>
    <col min="4877" max="4877" width="11" style="15" customWidth="1"/>
    <col min="4878" max="4878" width="12.453125" style="15" customWidth="1"/>
    <col min="4879" max="4879" width="14.453125" style="15" customWidth="1"/>
    <col min="4880" max="4880" width="11" style="15" customWidth="1"/>
    <col min="4881" max="4881" width="12.453125" style="15" customWidth="1"/>
    <col min="4882" max="4882" width="15.453125" style="15" customWidth="1"/>
    <col min="4883" max="4883" width="11" style="15" customWidth="1"/>
    <col min="4884" max="4884" width="12.453125" style="15" customWidth="1"/>
    <col min="4885" max="4885" width="14.81640625" style="15" customWidth="1"/>
    <col min="4886" max="4886" width="11" style="15" customWidth="1"/>
    <col min="4887" max="4887" width="12.453125" style="15" customWidth="1"/>
    <col min="4888" max="4888" width="14.453125" style="15" customWidth="1"/>
    <col min="4889" max="4889" width="11" style="15" customWidth="1"/>
    <col min="4890" max="5121" width="9.1796875" style="15"/>
    <col min="5122" max="5122" width="5.453125" style="15" customWidth="1"/>
    <col min="5123" max="5123" width="45" style="15" customWidth="1"/>
    <col min="5124" max="5124" width="41" style="15" customWidth="1"/>
    <col min="5125" max="5125" width="30.453125" style="15" customWidth="1"/>
    <col min="5126" max="5126" width="27.81640625" style="15" customWidth="1"/>
    <col min="5127" max="5127" width="28.453125" style="15" customWidth="1"/>
    <col min="5128" max="5128" width="12.453125" style="15" customWidth="1"/>
    <col min="5129" max="5129" width="14.81640625" style="15" customWidth="1"/>
    <col min="5130" max="5130" width="11" style="15" customWidth="1"/>
    <col min="5131" max="5131" width="12.453125" style="15" customWidth="1"/>
    <col min="5132" max="5132" width="15" style="15" customWidth="1"/>
    <col min="5133" max="5133" width="11" style="15" customWidth="1"/>
    <col min="5134" max="5134" width="12.453125" style="15" customWidth="1"/>
    <col min="5135" max="5135" width="14.453125" style="15" customWidth="1"/>
    <col min="5136" max="5136" width="11" style="15" customWidth="1"/>
    <col min="5137" max="5137" width="12.453125" style="15" customWidth="1"/>
    <col min="5138" max="5138" width="15.453125" style="15" customWidth="1"/>
    <col min="5139" max="5139" width="11" style="15" customWidth="1"/>
    <col min="5140" max="5140" width="12.453125" style="15" customWidth="1"/>
    <col min="5141" max="5141" width="14.81640625" style="15" customWidth="1"/>
    <col min="5142" max="5142" width="11" style="15" customWidth="1"/>
    <col min="5143" max="5143" width="12.453125" style="15" customWidth="1"/>
    <col min="5144" max="5144" width="14.453125" style="15" customWidth="1"/>
    <col min="5145" max="5145" width="11" style="15" customWidth="1"/>
    <col min="5146" max="5377" width="9.1796875" style="15"/>
    <col min="5378" max="5378" width="5.453125" style="15" customWidth="1"/>
    <col min="5379" max="5379" width="45" style="15" customWidth="1"/>
    <col min="5380" max="5380" width="41" style="15" customWidth="1"/>
    <col min="5381" max="5381" width="30.453125" style="15" customWidth="1"/>
    <col min="5382" max="5382" width="27.81640625" style="15" customWidth="1"/>
    <col min="5383" max="5383" width="28.453125" style="15" customWidth="1"/>
    <col min="5384" max="5384" width="12.453125" style="15" customWidth="1"/>
    <col min="5385" max="5385" width="14.81640625" style="15" customWidth="1"/>
    <col min="5386" max="5386" width="11" style="15" customWidth="1"/>
    <col min="5387" max="5387" width="12.453125" style="15" customWidth="1"/>
    <col min="5388" max="5388" width="15" style="15" customWidth="1"/>
    <col min="5389" max="5389" width="11" style="15" customWidth="1"/>
    <col min="5390" max="5390" width="12.453125" style="15" customWidth="1"/>
    <col min="5391" max="5391" width="14.453125" style="15" customWidth="1"/>
    <col min="5392" max="5392" width="11" style="15" customWidth="1"/>
    <col min="5393" max="5393" width="12.453125" style="15" customWidth="1"/>
    <col min="5394" max="5394" width="15.453125" style="15" customWidth="1"/>
    <col min="5395" max="5395" width="11" style="15" customWidth="1"/>
    <col min="5396" max="5396" width="12.453125" style="15" customWidth="1"/>
    <col min="5397" max="5397" width="14.81640625" style="15" customWidth="1"/>
    <col min="5398" max="5398" width="11" style="15" customWidth="1"/>
    <col min="5399" max="5399" width="12.453125" style="15" customWidth="1"/>
    <col min="5400" max="5400" width="14.453125" style="15" customWidth="1"/>
    <col min="5401" max="5401" width="11" style="15" customWidth="1"/>
    <col min="5402" max="5633" width="9.1796875" style="15"/>
    <col min="5634" max="5634" width="5.453125" style="15" customWidth="1"/>
    <col min="5635" max="5635" width="45" style="15" customWidth="1"/>
    <col min="5636" max="5636" width="41" style="15" customWidth="1"/>
    <col min="5637" max="5637" width="30.453125" style="15" customWidth="1"/>
    <col min="5638" max="5638" width="27.81640625" style="15" customWidth="1"/>
    <col min="5639" max="5639" width="28.453125" style="15" customWidth="1"/>
    <col min="5640" max="5640" width="12.453125" style="15" customWidth="1"/>
    <col min="5641" max="5641" width="14.81640625" style="15" customWidth="1"/>
    <col min="5642" max="5642" width="11" style="15" customWidth="1"/>
    <col min="5643" max="5643" width="12.453125" style="15" customWidth="1"/>
    <col min="5644" max="5644" width="15" style="15" customWidth="1"/>
    <col min="5645" max="5645" width="11" style="15" customWidth="1"/>
    <col min="5646" max="5646" width="12.453125" style="15" customWidth="1"/>
    <col min="5647" max="5647" width="14.453125" style="15" customWidth="1"/>
    <col min="5648" max="5648" width="11" style="15" customWidth="1"/>
    <col min="5649" max="5649" width="12.453125" style="15" customWidth="1"/>
    <col min="5650" max="5650" width="15.453125" style="15" customWidth="1"/>
    <col min="5651" max="5651" width="11" style="15" customWidth="1"/>
    <col min="5652" max="5652" width="12.453125" style="15" customWidth="1"/>
    <col min="5653" max="5653" width="14.81640625" style="15" customWidth="1"/>
    <col min="5654" max="5654" width="11" style="15" customWidth="1"/>
    <col min="5655" max="5655" width="12.453125" style="15" customWidth="1"/>
    <col min="5656" max="5656" width="14.453125" style="15" customWidth="1"/>
    <col min="5657" max="5657" width="11" style="15" customWidth="1"/>
    <col min="5658" max="5889" width="9.1796875" style="15"/>
    <col min="5890" max="5890" width="5.453125" style="15" customWidth="1"/>
    <col min="5891" max="5891" width="45" style="15" customWidth="1"/>
    <col min="5892" max="5892" width="41" style="15" customWidth="1"/>
    <col min="5893" max="5893" width="30.453125" style="15" customWidth="1"/>
    <col min="5894" max="5894" width="27.81640625" style="15" customWidth="1"/>
    <col min="5895" max="5895" width="28.453125" style="15" customWidth="1"/>
    <col min="5896" max="5896" width="12.453125" style="15" customWidth="1"/>
    <col min="5897" max="5897" width="14.81640625" style="15" customWidth="1"/>
    <col min="5898" max="5898" width="11" style="15" customWidth="1"/>
    <col min="5899" max="5899" width="12.453125" style="15" customWidth="1"/>
    <col min="5900" max="5900" width="15" style="15" customWidth="1"/>
    <col min="5901" max="5901" width="11" style="15" customWidth="1"/>
    <col min="5902" max="5902" width="12.453125" style="15" customWidth="1"/>
    <col min="5903" max="5903" width="14.453125" style="15" customWidth="1"/>
    <col min="5904" max="5904" width="11" style="15" customWidth="1"/>
    <col min="5905" max="5905" width="12.453125" style="15" customWidth="1"/>
    <col min="5906" max="5906" width="15.453125" style="15" customWidth="1"/>
    <col min="5907" max="5907" width="11" style="15" customWidth="1"/>
    <col min="5908" max="5908" width="12.453125" style="15" customWidth="1"/>
    <col min="5909" max="5909" width="14.81640625" style="15" customWidth="1"/>
    <col min="5910" max="5910" width="11" style="15" customWidth="1"/>
    <col min="5911" max="5911" width="12.453125" style="15" customWidth="1"/>
    <col min="5912" max="5912" width="14.453125" style="15" customWidth="1"/>
    <col min="5913" max="5913" width="11" style="15" customWidth="1"/>
    <col min="5914" max="6145" width="9.1796875" style="15"/>
    <col min="6146" max="6146" width="5.453125" style="15" customWidth="1"/>
    <col min="6147" max="6147" width="45" style="15" customWidth="1"/>
    <col min="6148" max="6148" width="41" style="15" customWidth="1"/>
    <col min="6149" max="6149" width="30.453125" style="15" customWidth="1"/>
    <col min="6150" max="6150" width="27.81640625" style="15" customWidth="1"/>
    <col min="6151" max="6151" width="28.453125" style="15" customWidth="1"/>
    <col min="6152" max="6152" width="12.453125" style="15" customWidth="1"/>
    <col min="6153" max="6153" width="14.81640625" style="15" customWidth="1"/>
    <col min="6154" max="6154" width="11" style="15" customWidth="1"/>
    <col min="6155" max="6155" width="12.453125" style="15" customWidth="1"/>
    <col min="6156" max="6156" width="15" style="15" customWidth="1"/>
    <col min="6157" max="6157" width="11" style="15" customWidth="1"/>
    <col min="6158" max="6158" width="12.453125" style="15" customWidth="1"/>
    <col min="6159" max="6159" width="14.453125" style="15" customWidth="1"/>
    <col min="6160" max="6160" width="11" style="15" customWidth="1"/>
    <col min="6161" max="6161" width="12.453125" style="15" customWidth="1"/>
    <col min="6162" max="6162" width="15.453125" style="15" customWidth="1"/>
    <col min="6163" max="6163" width="11" style="15" customWidth="1"/>
    <col min="6164" max="6164" width="12.453125" style="15" customWidth="1"/>
    <col min="6165" max="6165" width="14.81640625" style="15" customWidth="1"/>
    <col min="6166" max="6166" width="11" style="15" customWidth="1"/>
    <col min="6167" max="6167" width="12.453125" style="15" customWidth="1"/>
    <col min="6168" max="6168" width="14.453125" style="15" customWidth="1"/>
    <col min="6169" max="6169" width="11" style="15" customWidth="1"/>
    <col min="6170" max="6401" width="9.1796875" style="15"/>
    <col min="6402" max="6402" width="5.453125" style="15" customWidth="1"/>
    <col min="6403" max="6403" width="45" style="15" customWidth="1"/>
    <col min="6404" max="6404" width="41" style="15" customWidth="1"/>
    <col min="6405" max="6405" width="30.453125" style="15" customWidth="1"/>
    <col min="6406" max="6406" width="27.81640625" style="15" customWidth="1"/>
    <col min="6407" max="6407" width="28.453125" style="15" customWidth="1"/>
    <col min="6408" max="6408" width="12.453125" style="15" customWidth="1"/>
    <col min="6409" max="6409" width="14.81640625" style="15" customWidth="1"/>
    <col min="6410" max="6410" width="11" style="15" customWidth="1"/>
    <col min="6411" max="6411" width="12.453125" style="15" customWidth="1"/>
    <col min="6412" max="6412" width="15" style="15" customWidth="1"/>
    <col min="6413" max="6413" width="11" style="15" customWidth="1"/>
    <col min="6414" max="6414" width="12.453125" style="15" customWidth="1"/>
    <col min="6415" max="6415" width="14.453125" style="15" customWidth="1"/>
    <col min="6416" max="6416" width="11" style="15" customWidth="1"/>
    <col min="6417" max="6417" width="12.453125" style="15" customWidth="1"/>
    <col min="6418" max="6418" width="15.453125" style="15" customWidth="1"/>
    <col min="6419" max="6419" width="11" style="15" customWidth="1"/>
    <col min="6420" max="6420" width="12.453125" style="15" customWidth="1"/>
    <col min="6421" max="6421" width="14.81640625" style="15" customWidth="1"/>
    <col min="6422" max="6422" width="11" style="15" customWidth="1"/>
    <col min="6423" max="6423" width="12.453125" style="15" customWidth="1"/>
    <col min="6424" max="6424" width="14.453125" style="15" customWidth="1"/>
    <col min="6425" max="6425" width="11" style="15" customWidth="1"/>
    <col min="6426" max="6657" width="9.1796875" style="15"/>
    <col min="6658" max="6658" width="5.453125" style="15" customWidth="1"/>
    <col min="6659" max="6659" width="45" style="15" customWidth="1"/>
    <col min="6660" max="6660" width="41" style="15" customWidth="1"/>
    <col min="6661" max="6661" width="30.453125" style="15" customWidth="1"/>
    <col min="6662" max="6662" width="27.81640625" style="15" customWidth="1"/>
    <col min="6663" max="6663" width="28.453125" style="15" customWidth="1"/>
    <col min="6664" max="6664" width="12.453125" style="15" customWidth="1"/>
    <col min="6665" max="6665" width="14.81640625" style="15" customWidth="1"/>
    <col min="6666" max="6666" width="11" style="15" customWidth="1"/>
    <col min="6667" max="6667" width="12.453125" style="15" customWidth="1"/>
    <col min="6668" max="6668" width="15" style="15" customWidth="1"/>
    <col min="6669" max="6669" width="11" style="15" customWidth="1"/>
    <col min="6670" max="6670" width="12.453125" style="15" customWidth="1"/>
    <col min="6671" max="6671" width="14.453125" style="15" customWidth="1"/>
    <col min="6672" max="6672" width="11" style="15" customWidth="1"/>
    <col min="6673" max="6673" width="12.453125" style="15" customWidth="1"/>
    <col min="6674" max="6674" width="15.453125" style="15" customWidth="1"/>
    <col min="6675" max="6675" width="11" style="15" customWidth="1"/>
    <col min="6676" max="6676" width="12.453125" style="15" customWidth="1"/>
    <col min="6677" max="6677" width="14.81640625" style="15" customWidth="1"/>
    <col min="6678" max="6678" width="11" style="15" customWidth="1"/>
    <col min="6679" max="6679" width="12.453125" style="15" customWidth="1"/>
    <col min="6680" max="6680" width="14.453125" style="15" customWidth="1"/>
    <col min="6681" max="6681" width="11" style="15" customWidth="1"/>
    <col min="6682" max="6913" width="9.1796875" style="15"/>
    <col min="6914" max="6914" width="5.453125" style="15" customWidth="1"/>
    <col min="6915" max="6915" width="45" style="15" customWidth="1"/>
    <col min="6916" max="6916" width="41" style="15" customWidth="1"/>
    <col min="6917" max="6917" width="30.453125" style="15" customWidth="1"/>
    <col min="6918" max="6918" width="27.81640625" style="15" customWidth="1"/>
    <col min="6919" max="6919" width="28.453125" style="15" customWidth="1"/>
    <col min="6920" max="6920" width="12.453125" style="15" customWidth="1"/>
    <col min="6921" max="6921" width="14.81640625" style="15" customWidth="1"/>
    <col min="6922" max="6922" width="11" style="15" customWidth="1"/>
    <col min="6923" max="6923" width="12.453125" style="15" customWidth="1"/>
    <col min="6924" max="6924" width="15" style="15" customWidth="1"/>
    <col min="6925" max="6925" width="11" style="15" customWidth="1"/>
    <col min="6926" max="6926" width="12.453125" style="15" customWidth="1"/>
    <col min="6927" max="6927" width="14.453125" style="15" customWidth="1"/>
    <col min="6928" max="6928" width="11" style="15" customWidth="1"/>
    <col min="6929" max="6929" width="12.453125" style="15" customWidth="1"/>
    <col min="6930" max="6930" width="15.453125" style="15" customWidth="1"/>
    <col min="6931" max="6931" width="11" style="15" customWidth="1"/>
    <col min="6932" max="6932" width="12.453125" style="15" customWidth="1"/>
    <col min="6933" max="6933" width="14.81640625" style="15" customWidth="1"/>
    <col min="6934" max="6934" width="11" style="15" customWidth="1"/>
    <col min="6935" max="6935" width="12.453125" style="15" customWidth="1"/>
    <col min="6936" max="6936" width="14.453125" style="15" customWidth="1"/>
    <col min="6937" max="6937" width="11" style="15" customWidth="1"/>
    <col min="6938" max="7169" width="9.1796875" style="15"/>
    <col min="7170" max="7170" width="5.453125" style="15" customWidth="1"/>
    <col min="7171" max="7171" width="45" style="15" customWidth="1"/>
    <col min="7172" max="7172" width="41" style="15" customWidth="1"/>
    <col min="7173" max="7173" width="30.453125" style="15" customWidth="1"/>
    <col min="7174" max="7174" width="27.81640625" style="15" customWidth="1"/>
    <col min="7175" max="7175" width="28.453125" style="15" customWidth="1"/>
    <col min="7176" max="7176" width="12.453125" style="15" customWidth="1"/>
    <col min="7177" max="7177" width="14.81640625" style="15" customWidth="1"/>
    <col min="7178" max="7178" width="11" style="15" customWidth="1"/>
    <col min="7179" max="7179" width="12.453125" style="15" customWidth="1"/>
    <col min="7180" max="7180" width="15" style="15" customWidth="1"/>
    <col min="7181" max="7181" width="11" style="15" customWidth="1"/>
    <col min="7182" max="7182" width="12.453125" style="15" customWidth="1"/>
    <col min="7183" max="7183" width="14.453125" style="15" customWidth="1"/>
    <col min="7184" max="7184" width="11" style="15" customWidth="1"/>
    <col min="7185" max="7185" width="12.453125" style="15" customWidth="1"/>
    <col min="7186" max="7186" width="15.453125" style="15" customWidth="1"/>
    <col min="7187" max="7187" width="11" style="15" customWidth="1"/>
    <col min="7188" max="7188" width="12.453125" style="15" customWidth="1"/>
    <col min="7189" max="7189" width="14.81640625" style="15" customWidth="1"/>
    <col min="7190" max="7190" width="11" style="15" customWidth="1"/>
    <col min="7191" max="7191" width="12.453125" style="15" customWidth="1"/>
    <col min="7192" max="7192" width="14.453125" style="15" customWidth="1"/>
    <col min="7193" max="7193" width="11" style="15" customWidth="1"/>
    <col min="7194" max="7425" width="9.1796875" style="15"/>
    <col min="7426" max="7426" width="5.453125" style="15" customWidth="1"/>
    <col min="7427" max="7427" width="45" style="15" customWidth="1"/>
    <col min="7428" max="7428" width="41" style="15" customWidth="1"/>
    <col min="7429" max="7429" width="30.453125" style="15" customWidth="1"/>
    <col min="7430" max="7430" width="27.81640625" style="15" customWidth="1"/>
    <col min="7431" max="7431" width="28.453125" style="15" customWidth="1"/>
    <col min="7432" max="7432" width="12.453125" style="15" customWidth="1"/>
    <col min="7433" max="7433" width="14.81640625" style="15" customWidth="1"/>
    <col min="7434" max="7434" width="11" style="15" customWidth="1"/>
    <col min="7435" max="7435" width="12.453125" style="15" customWidth="1"/>
    <col min="7436" max="7436" width="15" style="15" customWidth="1"/>
    <col min="7437" max="7437" width="11" style="15" customWidth="1"/>
    <col min="7438" max="7438" width="12.453125" style="15" customWidth="1"/>
    <col min="7439" max="7439" width="14.453125" style="15" customWidth="1"/>
    <col min="7440" max="7440" width="11" style="15" customWidth="1"/>
    <col min="7441" max="7441" width="12.453125" style="15" customWidth="1"/>
    <col min="7442" max="7442" width="15.453125" style="15" customWidth="1"/>
    <col min="7443" max="7443" width="11" style="15" customWidth="1"/>
    <col min="7444" max="7444" width="12.453125" style="15" customWidth="1"/>
    <col min="7445" max="7445" width="14.81640625" style="15" customWidth="1"/>
    <col min="7446" max="7446" width="11" style="15" customWidth="1"/>
    <col min="7447" max="7447" width="12.453125" style="15" customWidth="1"/>
    <col min="7448" max="7448" width="14.453125" style="15" customWidth="1"/>
    <col min="7449" max="7449" width="11" style="15" customWidth="1"/>
    <col min="7450" max="7681" width="9.1796875" style="15"/>
    <col min="7682" max="7682" width="5.453125" style="15" customWidth="1"/>
    <col min="7683" max="7683" width="45" style="15" customWidth="1"/>
    <col min="7684" max="7684" width="41" style="15" customWidth="1"/>
    <col min="7685" max="7685" width="30.453125" style="15" customWidth="1"/>
    <col min="7686" max="7686" width="27.81640625" style="15" customWidth="1"/>
    <col min="7687" max="7687" width="28.453125" style="15" customWidth="1"/>
    <col min="7688" max="7688" width="12.453125" style="15" customWidth="1"/>
    <col min="7689" max="7689" width="14.81640625" style="15" customWidth="1"/>
    <col min="7690" max="7690" width="11" style="15" customWidth="1"/>
    <col min="7691" max="7691" width="12.453125" style="15" customWidth="1"/>
    <col min="7692" max="7692" width="15" style="15" customWidth="1"/>
    <col min="7693" max="7693" width="11" style="15" customWidth="1"/>
    <col min="7694" max="7694" width="12.453125" style="15" customWidth="1"/>
    <col min="7695" max="7695" width="14.453125" style="15" customWidth="1"/>
    <col min="7696" max="7696" width="11" style="15" customWidth="1"/>
    <col min="7697" max="7697" width="12.453125" style="15" customWidth="1"/>
    <col min="7698" max="7698" width="15.453125" style="15" customWidth="1"/>
    <col min="7699" max="7699" width="11" style="15" customWidth="1"/>
    <col min="7700" max="7700" width="12.453125" style="15" customWidth="1"/>
    <col min="7701" max="7701" width="14.81640625" style="15" customWidth="1"/>
    <col min="7702" max="7702" width="11" style="15" customWidth="1"/>
    <col min="7703" max="7703" width="12.453125" style="15" customWidth="1"/>
    <col min="7704" max="7704" width="14.453125" style="15" customWidth="1"/>
    <col min="7705" max="7705" width="11" style="15" customWidth="1"/>
    <col min="7706" max="7937" width="9.1796875" style="15"/>
    <col min="7938" max="7938" width="5.453125" style="15" customWidth="1"/>
    <col min="7939" max="7939" width="45" style="15" customWidth="1"/>
    <col min="7940" max="7940" width="41" style="15" customWidth="1"/>
    <col min="7941" max="7941" width="30.453125" style="15" customWidth="1"/>
    <col min="7942" max="7942" width="27.81640625" style="15" customWidth="1"/>
    <col min="7943" max="7943" width="28.453125" style="15" customWidth="1"/>
    <col min="7944" max="7944" width="12.453125" style="15" customWidth="1"/>
    <col min="7945" max="7945" width="14.81640625" style="15" customWidth="1"/>
    <col min="7946" max="7946" width="11" style="15" customWidth="1"/>
    <col min="7947" max="7947" width="12.453125" style="15" customWidth="1"/>
    <col min="7948" max="7948" width="15" style="15" customWidth="1"/>
    <col min="7949" max="7949" width="11" style="15" customWidth="1"/>
    <col min="7950" max="7950" width="12.453125" style="15" customWidth="1"/>
    <col min="7951" max="7951" width="14.453125" style="15" customWidth="1"/>
    <col min="7952" max="7952" width="11" style="15" customWidth="1"/>
    <col min="7953" max="7953" width="12.453125" style="15" customWidth="1"/>
    <col min="7954" max="7954" width="15.453125" style="15" customWidth="1"/>
    <col min="7955" max="7955" width="11" style="15" customWidth="1"/>
    <col min="7956" max="7956" width="12.453125" style="15" customWidth="1"/>
    <col min="7957" max="7957" width="14.81640625" style="15" customWidth="1"/>
    <col min="7958" max="7958" width="11" style="15" customWidth="1"/>
    <col min="7959" max="7959" width="12.453125" style="15" customWidth="1"/>
    <col min="7960" max="7960" width="14.453125" style="15" customWidth="1"/>
    <col min="7961" max="7961" width="11" style="15" customWidth="1"/>
    <col min="7962" max="8193" width="9.1796875" style="15"/>
    <col min="8194" max="8194" width="5.453125" style="15" customWidth="1"/>
    <col min="8195" max="8195" width="45" style="15" customWidth="1"/>
    <col min="8196" max="8196" width="41" style="15" customWidth="1"/>
    <col min="8197" max="8197" width="30.453125" style="15" customWidth="1"/>
    <col min="8198" max="8198" width="27.81640625" style="15" customWidth="1"/>
    <col min="8199" max="8199" width="28.453125" style="15" customWidth="1"/>
    <col min="8200" max="8200" width="12.453125" style="15" customWidth="1"/>
    <col min="8201" max="8201" width="14.81640625" style="15" customWidth="1"/>
    <col min="8202" max="8202" width="11" style="15" customWidth="1"/>
    <col min="8203" max="8203" width="12.453125" style="15" customWidth="1"/>
    <col min="8204" max="8204" width="15" style="15" customWidth="1"/>
    <col min="8205" max="8205" width="11" style="15" customWidth="1"/>
    <col min="8206" max="8206" width="12.453125" style="15" customWidth="1"/>
    <col min="8207" max="8207" width="14.453125" style="15" customWidth="1"/>
    <col min="8208" max="8208" width="11" style="15" customWidth="1"/>
    <col min="8209" max="8209" width="12.453125" style="15" customWidth="1"/>
    <col min="8210" max="8210" width="15.453125" style="15" customWidth="1"/>
    <col min="8211" max="8211" width="11" style="15" customWidth="1"/>
    <col min="8212" max="8212" width="12.453125" style="15" customWidth="1"/>
    <col min="8213" max="8213" width="14.81640625" style="15" customWidth="1"/>
    <col min="8214" max="8214" width="11" style="15" customWidth="1"/>
    <col min="8215" max="8215" width="12.453125" style="15" customWidth="1"/>
    <col min="8216" max="8216" width="14.453125" style="15" customWidth="1"/>
    <col min="8217" max="8217" width="11" style="15" customWidth="1"/>
    <col min="8218" max="8449" width="9.1796875" style="15"/>
    <col min="8450" max="8450" width="5.453125" style="15" customWidth="1"/>
    <col min="8451" max="8451" width="45" style="15" customWidth="1"/>
    <col min="8452" max="8452" width="41" style="15" customWidth="1"/>
    <col min="8453" max="8453" width="30.453125" style="15" customWidth="1"/>
    <col min="8454" max="8454" width="27.81640625" style="15" customWidth="1"/>
    <col min="8455" max="8455" width="28.453125" style="15" customWidth="1"/>
    <col min="8456" max="8456" width="12.453125" style="15" customWidth="1"/>
    <col min="8457" max="8457" width="14.81640625" style="15" customWidth="1"/>
    <col min="8458" max="8458" width="11" style="15" customWidth="1"/>
    <col min="8459" max="8459" width="12.453125" style="15" customWidth="1"/>
    <col min="8460" max="8460" width="15" style="15" customWidth="1"/>
    <col min="8461" max="8461" width="11" style="15" customWidth="1"/>
    <col min="8462" max="8462" width="12.453125" style="15" customWidth="1"/>
    <col min="8463" max="8463" width="14.453125" style="15" customWidth="1"/>
    <col min="8464" max="8464" width="11" style="15" customWidth="1"/>
    <col min="8465" max="8465" width="12.453125" style="15" customWidth="1"/>
    <col min="8466" max="8466" width="15.453125" style="15" customWidth="1"/>
    <col min="8467" max="8467" width="11" style="15" customWidth="1"/>
    <col min="8468" max="8468" width="12.453125" style="15" customWidth="1"/>
    <col min="8469" max="8469" width="14.81640625" style="15" customWidth="1"/>
    <col min="8470" max="8470" width="11" style="15" customWidth="1"/>
    <col min="8471" max="8471" width="12.453125" style="15" customWidth="1"/>
    <col min="8472" max="8472" width="14.453125" style="15" customWidth="1"/>
    <col min="8473" max="8473" width="11" style="15" customWidth="1"/>
    <col min="8474" max="8705" width="9.1796875" style="15"/>
    <col min="8706" max="8706" width="5.453125" style="15" customWidth="1"/>
    <col min="8707" max="8707" width="45" style="15" customWidth="1"/>
    <col min="8708" max="8708" width="41" style="15" customWidth="1"/>
    <col min="8709" max="8709" width="30.453125" style="15" customWidth="1"/>
    <col min="8710" max="8710" width="27.81640625" style="15" customWidth="1"/>
    <col min="8711" max="8711" width="28.453125" style="15" customWidth="1"/>
    <col min="8712" max="8712" width="12.453125" style="15" customWidth="1"/>
    <col min="8713" max="8713" width="14.81640625" style="15" customWidth="1"/>
    <col min="8714" max="8714" width="11" style="15" customWidth="1"/>
    <col min="8715" max="8715" width="12.453125" style="15" customWidth="1"/>
    <col min="8716" max="8716" width="15" style="15" customWidth="1"/>
    <col min="8717" max="8717" width="11" style="15" customWidth="1"/>
    <col min="8718" max="8718" width="12.453125" style="15" customWidth="1"/>
    <col min="8719" max="8719" width="14.453125" style="15" customWidth="1"/>
    <col min="8720" max="8720" width="11" style="15" customWidth="1"/>
    <col min="8721" max="8721" width="12.453125" style="15" customWidth="1"/>
    <col min="8722" max="8722" width="15.453125" style="15" customWidth="1"/>
    <col min="8723" max="8723" width="11" style="15" customWidth="1"/>
    <col min="8724" max="8724" width="12.453125" style="15" customWidth="1"/>
    <col min="8725" max="8725" width="14.81640625" style="15" customWidth="1"/>
    <col min="8726" max="8726" width="11" style="15" customWidth="1"/>
    <col min="8727" max="8727" width="12.453125" style="15" customWidth="1"/>
    <col min="8728" max="8728" width="14.453125" style="15" customWidth="1"/>
    <col min="8729" max="8729" width="11" style="15" customWidth="1"/>
    <col min="8730" max="8961" width="9.1796875" style="15"/>
    <col min="8962" max="8962" width="5.453125" style="15" customWidth="1"/>
    <col min="8963" max="8963" width="45" style="15" customWidth="1"/>
    <col min="8964" max="8964" width="41" style="15" customWidth="1"/>
    <col min="8965" max="8965" width="30.453125" style="15" customWidth="1"/>
    <col min="8966" max="8966" width="27.81640625" style="15" customWidth="1"/>
    <col min="8967" max="8967" width="28.453125" style="15" customWidth="1"/>
    <col min="8968" max="8968" width="12.453125" style="15" customWidth="1"/>
    <col min="8969" max="8969" width="14.81640625" style="15" customWidth="1"/>
    <col min="8970" max="8970" width="11" style="15" customWidth="1"/>
    <col min="8971" max="8971" width="12.453125" style="15" customWidth="1"/>
    <col min="8972" max="8972" width="15" style="15" customWidth="1"/>
    <col min="8973" max="8973" width="11" style="15" customWidth="1"/>
    <col min="8974" max="8974" width="12.453125" style="15" customWidth="1"/>
    <col min="8975" max="8975" width="14.453125" style="15" customWidth="1"/>
    <col min="8976" max="8976" width="11" style="15" customWidth="1"/>
    <col min="8977" max="8977" width="12.453125" style="15" customWidth="1"/>
    <col min="8978" max="8978" width="15.453125" style="15" customWidth="1"/>
    <col min="8979" max="8979" width="11" style="15" customWidth="1"/>
    <col min="8980" max="8980" width="12.453125" style="15" customWidth="1"/>
    <col min="8981" max="8981" width="14.81640625" style="15" customWidth="1"/>
    <col min="8982" max="8982" width="11" style="15" customWidth="1"/>
    <col min="8983" max="8983" width="12.453125" style="15" customWidth="1"/>
    <col min="8984" max="8984" width="14.453125" style="15" customWidth="1"/>
    <col min="8985" max="8985" width="11" style="15" customWidth="1"/>
    <col min="8986" max="9217" width="9.1796875" style="15"/>
    <col min="9218" max="9218" width="5.453125" style="15" customWidth="1"/>
    <col min="9219" max="9219" width="45" style="15" customWidth="1"/>
    <col min="9220" max="9220" width="41" style="15" customWidth="1"/>
    <col min="9221" max="9221" width="30.453125" style="15" customWidth="1"/>
    <col min="9222" max="9222" width="27.81640625" style="15" customWidth="1"/>
    <col min="9223" max="9223" width="28.453125" style="15" customWidth="1"/>
    <col min="9224" max="9224" width="12.453125" style="15" customWidth="1"/>
    <col min="9225" max="9225" width="14.81640625" style="15" customWidth="1"/>
    <col min="9226" max="9226" width="11" style="15" customWidth="1"/>
    <col min="9227" max="9227" width="12.453125" style="15" customWidth="1"/>
    <col min="9228" max="9228" width="15" style="15" customWidth="1"/>
    <col min="9229" max="9229" width="11" style="15" customWidth="1"/>
    <col min="9230" max="9230" width="12.453125" style="15" customWidth="1"/>
    <col min="9231" max="9231" width="14.453125" style="15" customWidth="1"/>
    <col min="9232" max="9232" width="11" style="15" customWidth="1"/>
    <col min="9233" max="9233" width="12.453125" style="15" customWidth="1"/>
    <col min="9234" max="9234" width="15.453125" style="15" customWidth="1"/>
    <col min="9235" max="9235" width="11" style="15" customWidth="1"/>
    <col min="9236" max="9236" width="12.453125" style="15" customWidth="1"/>
    <col min="9237" max="9237" width="14.81640625" style="15" customWidth="1"/>
    <col min="9238" max="9238" width="11" style="15" customWidth="1"/>
    <col min="9239" max="9239" width="12.453125" style="15" customWidth="1"/>
    <col min="9240" max="9240" width="14.453125" style="15" customWidth="1"/>
    <col min="9241" max="9241" width="11" style="15" customWidth="1"/>
    <col min="9242" max="9473" width="9.1796875" style="15"/>
    <col min="9474" max="9474" width="5.453125" style="15" customWidth="1"/>
    <col min="9475" max="9475" width="45" style="15" customWidth="1"/>
    <col min="9476" max="9476" width="41" style="15" customWidth="1"/>
    <col min="9477" max="9477" width="30.453125" style="15" customWidth="1"/>
    <col min="9478" max="9478" width="27.81640625" style="15" customWidth="1"/>
    <col min="9479" max="9479" width="28.453125" style="15" customWidth="1"/>
    <col min="9480" max="9480" width="12.453125" style="15" customWidth="1"/>
    <col min="9481" max="9481" width="14.81640625" style="15" customWidth="1"/>
    <col min="9482" max="9482" width="11" style="15" customWidth="1"/>
    <col min="9483" max="9483" width="12.453125" style="15" customWidth="1"/>
    <col min="9484" max="9484" width="15" style="15" customWidth="1"/>
    <col min="9485" max="9485" width="11" style="15" customWidth="1"/>
    <col min="9486" max="9486" width="12.453125" style="15" customWidth="1"/>
    <col min="9487" max="9487" width="14.453125" style="15" customWidth="1"/>
    <col min="9488" max="9488" width="11" style="15" customWidth="1"/>
    <col min="9489" max="9489" width="12.453125" style="15" customWidth="1"/>
    <col min="9490" max="9490" width="15.453125" style="15" customWidth="1"/>
    <col min="9491" max="9491" width="11" style="15" customWidth="1"/>
    <col min="9492" max="9492" width="12.453125" style="15" customWidth="1"/>
    <col min="9493" max="9493" width="14.81640625" style="15" customWidth="1"/>
    <col min="9494" max="9494" width="11" style="15" customWidth="1"/>
    <col min="9495" max="9495" width="12.453125" style="15" customWidth="1"/>
    <col min="9496" max="9496" width="14.453125" style="15" customWidth="1"/>
    <col min="9497" max="9497" width="11" style="15" customWidth="1"/>
    <col min="9498" max="9729" width="9.1796875" style="15"/>
    <col min="9730" max="9730" width="5.453125" style="15" customWidth="1"/>
    <col min="9731" max="9731" width="45" style="15" customWidth="1"/>
    <col min="9732" max="9732" width="41" style="15" customWidth="1"/>
    <col min="9733" max="9733" width="30.453125" style="15" customWidth="1"/>
    <col min="9734" max="9734" width="27.81640625" style="15" customWidth="1"/>
    <col min="9735" max="9735" width="28.453125" style="15" customWidth="1"/>
    <col min="9736" max="9736" width="12.453125" style="15" customWidth="1"/>
    <col min="9737" max="9737" width="14.81640625" style="15" customWidth="1"/>
    <col min="9738" max="9738" width="11" style="15" customWidth="1"/>
    <col min="9739" max="9739" width="12.453125" style="15" customWidth="1"/>
    <col min="9740" max="9740" width="15" style="15" customWidth="1"/>
    <col min="9741" max="9741" width="11" style="15" customWidth="1"/>
    <col min="9742" max="9742" width="12.453125" style="15" customWidth="1"/>
    <col min="9743" max="9743" width="14.453125" style="15" customWidth="1"/>
    <col min="9744" max="9744" width="11" style="15" customWidth="1"/>
    <col min="9745" max="9745" width="12.453125" style="15" customWidth="1"/>
    <col min="9746" max="9746" width="15.453125" style="15" customWidth="1"/>
    <col min="9747" max="9747" width="11" style="15" customWidth="1"/>
    <col min="9748" max="9748" width="12.453125" style="15" customWidth="1"/>
    <col min="9749" max="9749" width="14.81640625" style="15" customWidth="1"/>
    <col min="9750" max="9750" width="11" style="15" customWidth="1"/>
    <col min="9751" max="9751" width="12.453125" style="15" customWidth="1"/>
    <col min="9752" max="9752" width="14.453125" style="15" customWidth="1"/>
    <col min="9753" max="9753" width="11" style="15" customWidth="1"/>
    <col min="9754" max="9985" width="9.1796875" style="15"/>
    <col min="9986" max="9986" width="5.453125" style="15" customWidth="1"/>
    <col min="9987" max="9987" width="45" style="15" customWidth="1"/>
    <col min="9988" max="9988" width="41" style="15" customWidth="1"/>
    <col min="9989" max="9989" width="30.453125" style="15" customWidth="1"/>
    <col min="9990" max="9990" width="27.81640625" style="15" customWidth="1"/>
    <col min="9991" max="9991" width="28.453125" style="15" customWidth="1"/>
    <col min="9992" max="9992" width="12.453125" style="15" customWidth="1"/>
    <col min="9993" max="9993" width="14.81640625" style="15" customWidth="1"/>
    <col min="9994" max="9994" width="11" style="15" customWidth="1"/>
    <col min="9995" max="9995" width="12.453125" style="15" customWidth="1"/>
    <col min="9996" max="9996" width="15" style="15" customWidth="1"/>
    <col min="9997" max="9997" width="11" style="15" customWidth="1"/>
    <col min="9998" max="9998" width="12.453125" style="15" customWidth="1"/>
    <col min="9999" max="9999" width="14.453125" style="15" customWidth="1"/>
    <col min="10000" max="10000" width="11" style="15" customWidth="1"/>
    <col min="10001" max="10001" width="12.453125" style="15" customWidth="1"/>
    <col min="10002" max="10002" width="15.453125" style="15" customWidth="1"/>
    <col min="10003" max="10003" width="11" style="15" customWidth="1"/>
    <col min="10004" max="10004" width="12.453125" style="15" customWidth="1"/>
    <col min="10005" max="10005" width="14.81640625" style="15" customWidth="1"/>
    <col min="10006" max="10006" width="11" style="15" customWidth="1"/>
    <col min="10007" max="10007" width="12.453125" style="15" customWidth="1"/>
    <col min="10008" max="10008" width="14.453125" style="15" customWidth="1"/>
    <col min="10009" max="10009" width="11" style="15" customWidth="1"/>
    <col min="10010" max="10241" width="9.1796875" style="15"/>
    <col min="10242" max="10242" width="5.453125" style="15" customWidth="1"/>
    <col min="10243" max="10243" width="45" style="15" customWidth="1"/>
    <col min="10244" max="10244" width="41" style="15" customWidth="1"/>
    <col min="10245" max="10245" width="30.453125" style="15" customWidth="1"/>
    <col min="10246" max="10246" width="27.81640625" style="15" customWidth="1"/>
    <col min="10247" max="10247" width="28.453125" style="15" customWidth="1"/>
    <col min="10248" max="10248" width="12.453125" style="15" customWidth="1"/>
    <col min="10249" max="10249" width="14.81640625" style="15" customWidth="1"/>
    <col min="10250" max="10250" width="11" style="15" customWidth="1"/>
    <col min="10251" max="10251" width="12.453125" style="15" customWidth="1"/>
    <col min="10252" max="10252" width="15" style="15" customWidth="1"/>
    <col min="10253" max="10253" width="11" style="15" customWidth="1"/>
    <col min="10254" max="10254" width="12.453125" style="15" customWidth="1"/>
    <col min="10255" max="10255" width="14.453125" style="15" customWidth="1"/>
    <col min="10256" max="10256" width="11" style="15" customWidth="1"/>
    <col min="10257" max="10257" width="12.453125" style="15" customWidth="1"/>
    <col min="10258" max="10258" width="15.453125" style="15" customWidth="1"/>
    <col min="10259" max="10259" width="11" style="15" customWidth="1"/>
    <col min="10260" max="10260" width="12.453125" style="15" customWidth="1"/>
    <col min="10261" max="10261" width="14.81640625" style="15" customWidth="1"/>
    <col min="10262" max="10262" width="11" style="15" customWidth="1"/>
    <col min="10263" max="10263" width="12.453125" style="15" customWidth="1"/>
    <col min="10264" max="10264" width="14.453125" style="15" customWidth="1"/>
    <col min="10265" max="10265" width="11" style="15" customWidth="1"/>
    <col min="10266" max="10497" width="9.1796875" style="15"/>
    <col min="10498" max="10498" width="5.453125" style="15" customWidth="1"/>
    <col min="10499" max="10499" width="45" style="15" customWidth="1"/>
    <col min="10500" max="10500" width="41" style="15" customWidth="1"/>
    <col min="10501" max="10501" width="30.453125" style="15" customWidth="1"/>
    <col min="10502" max="10502" width="27.81640625" style="15" customWidth="1"/>
    <col min="10503" max="10503" width="28.453125" style="15" customWidth="1"/>
    <col min="10504" max="10504" width="12.453125" style="15" customWidth="1"/>
    <col min="10505" max="10505" width="14.81640625" style="15" customWidth="1"/>
    <col min="10506" max="10506" width="11" style="15" customWidth="1"/>
    <col min="10507" max="10507" width="12.453125" style="15" customWidth="1"/>
    <col min="10508" max="10508" width="15" style="15" customWidth="1"/>
    <col min="10509" max="10509" width="11" style="15" customWidth="1"/>
    <col min="10510" max="10510" width="12.453125" style="15" customWidth="1"/>
    <col min="10511" max="10511" width="14.453125" style="15" customWidth="1"/>
    <col min="10512" max="10512" width="11" style="15" customWidth="1"/>
    <col min="10513" max="10513" width="12.453125" style="15" customWidth="1"/>
    <col min="10514" max="10514" width="15.453125" style="15" customWidth="1"/>
    <col min="10515" max="10515" width="11" style="15" customWidth="1"/>
    <col min="10516" max="10516" width="12.453125" style="15" customWidth="1"/>
    <col min="10517" max="10517" width="14.81640625" style="15" customWidth="1"/>
    <col min="10518" max="10518" width="11" style="15" customWidth="1"/>
    <col min="10519" max="10519" width="12.453125" style="15" customWidth="1"/>
    <col min="10520" max="10520" width="14.453125" style="15" customWidth="1"/>
    <col min="10521" max="10521" width="11" style="15" customWidth="1"/>
    <col min="10522" max="10753" width="9.1796875" style="15"/>
    <col min="10754" max="10754" width="5.453125" style="15" customWidth="1"/>
    <col min="10755" max="10755" width="45" style="15" customWidth="1"/>
    <col min="10756" max="10756" width="41" style="15" customWidth="1"/>
    <col min="10757" max="10757" width="30.453125" style="15" customWidth="1"/>
    <col min="10758" max="10758" width="27.81640625" style="15" customWidth="1"/>
    <col min="10759" max="10759" width="28.453125" style="15" customWidth="1"/>
    <col min="10760" max="10760" width="12.453125" style="15" customWidth="1"/>
    <col min="10761" max="10761" width="14.81640625" style="15" customWidth="1"/>
    <col min="10762" max="10762" width="11" style="15" customWidth="1"/>
    <col min="10763" max="10763" width="12.453125" style="15" customWidth="1"/>
    <col min="10764" max="10764" width="15" style="15" customWidth="1"/>
    <col min="10765" max="10765" width="11" style="15" customWidth="1"/>
    <col min="10766" max="10766" width="12.453125" style="15" customWidth="1"/>
    <col min="10767" max="10767" width="14.453125" style="15" customWidth="1"/>
    <col min="10768" max="10768" width="11" style="15" customWidth="1"/>
    <col min="10769" max="10769" width="12.453125" style="15" customWidth="1"/>
    <col min="10770" max="10770" width="15.453125" style="15" customWidth="1"/>
    <col min="10771" max="10771" width="11" style="15" customWidth="1"/>
    <col min="10772" max="10772" width="12.453125" style="15" customWidth="1"/>
    <col min="10773" max="10773" width="14.81640625" style="15" customWidth="1"/>
    <col min="10774" max="10774" width="11" style="15" customWidth="1"/>
    <col min="10775" max="10775" width="12.453125" style="15" customWidth="1"/>
    <col min="10776" max="10776" width="14.453125" style="15" customWidth="1"/>
    <col min="10777" max="10777" width="11" style="15" customWidth="1"/>
    <col min="10778" max="11009" width="9.1796875" style="15"/>
    <col min="11010" max="11010" width="5.453125" style="15" customWidth="1"/>
    <col min="11011" max="11011" width="45" style="15" customWidth="1"/>
    <col min="11012" max="11012" width="41" style="15" customWidth="1"/>
    <col min="11013" max="11013" width="30.453125" style="15" customWidth="1"/>
    <col min="11014" max="11014" width="27.81640625" style="15" customWidth="1"/>
    <col min="11015" max="11015" width="28.453125" style="15" customWidth="1"/>
    <col min="11016" max="11016" width="12.453125" style="15" customWidth="1"/>
    <col min="11017" max="11017" width="14.81640625" style="15" customWidth="1"/>
    <col min="11018" max="11018" width="11" style="15" customWidth="1"/>
    <col min="11019" max="11019" width="12.453125" style="15" customWidth="1"/>
    <col min="11020" max="11020" width="15" style="15" customWidth="1"/>
    <col min="11021" max="11021" width="11" style="15" customWidth="1"/>
    <col min="11022" max="11022" width="12.453125" style="15" customWidth="1"/>
    <col min="11023" max="11023" width="14.453125" style="15" customWidth="1"/>
    <col min="11024" max="11024" width="11" style="15" customWidth="1"/>
    <col min="11025" max="11025" width="12.453125" style="15" customWidth="1"/>
    <col min="11026" max="11026" width="15.453125" style="15" customWidth="1"/>
    <col min="11027" max="11027" width="11" style="15" customWidth="1"/>
    <col min="11028" max="11028" width="12.453125" style="15" customWidth="1"/>
    <col min="11029" max="11029" width="14.81640625" style="15" customWidth="1"/>
    <col min="11030" max="11030" width="11" style="15" customWidth="1"/>
    <col min="11031" max="11031" width="12.453125" style="15" customWidth="1"/>
    <col min="11032" max="11032" width="14.453125" style="15" customWidth="1"/>
    <col min="11033" max="11033" width="11" style="15" customWidth="1"/>
    <col min="11034" max="11265" width="9.1796875" style="15"/>
    <col min="11266" max="11266" width="5.453125" style="15" customWidth="1"/>
    <col min="11267" max="11267" width="45" style="15" customWidth="1"/>
    <col min="11268" max="11268" width="41" style="15" customWidth="1"/>
    <col min="11269" max="11269" width="30.453125" style="15" customWidth="1"/>
    <col min="11270" max="11270" width="27.81640625" style="15" customWidth="1"/>
    <col min="11271" max="11271" width="28.453125" style="15" customWidth="1"/>
    <col min="11272" max="11272" width="12.453125" style="15" customWidth="1"/>
    <col min="11273" max="11273" width="14.81640625" style="15" customWidth="1"/>
    <col min="11274" max="11274" width="11" style="15" customWidth="1"/>
    <col min="11275" max="11275" width="12.453125" style="15" customWidth="1"/>
    <col min="11276" max="11276" width="15" style="15" customWidth="1"/>
    <col min="11277" max="11277" width="11" style="15" customWidth="1"/>
    <col min="11278" max="11278" width="12.453125" style="15" customWidth="1"/>
    <col min="11279" max="11279" width="14.453125" style="15" customWidth="1"/>
    <col min="11280" max="11280" width="11" style="15" customWidth="1"/>
    <col min="11281" max="11281" width="12.453125" style="15" customWidth="1"/>
    <col min="11282" max="11282" width="15.453125" style="15" customWidth="1"/>
    <col min="11283" max="11283" width="11" style="15" customWidth="1"/>
    <col min="11284" max="11284" width="12.453125" style="15" customWidth="1"/>
    <col min="11285" max="11285" width="14.81640625" style="15" customWidth="1"/>
    <col min="11286" max="11286" width="11" style="15" customWidth="1"/>
    <col min="11287" max="11287" width="12.453125" style="15" customWidth="1"/>
    <col min="11288" max="11288" width="14.453125" style="15" customWidth="1"/>
    <col min="11289" max="11289" width="11" style="15" customWidth="1"/>
    <col min="11290" max="11521" width="9.1796875" style="15"/>
    <col min="11522" max="11522" width="5.453125" style="15" customWidth="1"/>
    <col min="11523" max="11523" width="45" style="15" customWidth="1"/>
    <col min="11524" max="11524" width="41" style="15" customWidth="1"/>
    <col min="11525" max="11525" width="30.453125" style="15" customWidth="1"/>
    <col min="11526" max="11526" width="27.81640625" style="15" customWidth="1"/>
    <col min="11527" max="11527" width="28.453125" style="15" customWidth="1"/>
    <col min="11528" max="11528" width="12.453125" style="15" customWidth="1"/>
    <col min="11529" max="11529" width="14.81640625" style="15" customWidth="1"/>
    <col min="11530" max="11530" width="11" style="15" customWidth="1"/>
    <col min="11531" max="11531" width="12.453125" style="15" customWidth="1"/>
    <col min="11532" max="11532" width="15" style="15" customWidth="1"/>
    <col min="11533" max="11533" width="11" style="15" customWidth="1"/>
    <col min="11534" max="11534" width="12.453125" style="15" customWidth="1"/>
    <col min="11535" max="11535" width="14.453125" style="15" customWidth="1"/>
    <col min="11536" max="11536" width="11" style="15" customWidth="1"/>
    <col min="11537" max="11537" width="12.453125" style="15" customWidth="1"/>
    <col min="11538" max="11538" width="15.453125" style="15" customWidth="1"/>
    <col min="11539" max="11539" width="11" style="15" customWidth="1"/>
    <col min="11540" max="11540" width="12.453125" style="15" customWidth="1"/>
    <col min="11541" max="11541" width="14.81640625" style="15" customWidth="1"/>
    <col min="11542" max="11542" width="11" style="15" customWidth="1"/>
    <col min="11543" max="11543" width="12.453125" style="15" customWidth="1"/>
    <col min="11544" max="11544" width="14.453125" style="15" customWidth="1"/>
    <col min="11545" max="11545" width="11" style="15" customWidth="1"/>
    <col min="11546" max="11777" width="9.1796875" style="15"/>
    <col min="11778" max="11778" width="5.453125" style="15" customWidth="1"/>
    <col min="11779" max="11779" width="45" style="15" customWidth="1"/>
    <col min="11780" max="11780" width="41" style="15" customWidth="1"/>
    <col min="11781" max="11781" width="30.453125" style="15" customWidth="1"/>
    <col min="11782" max="11782" width="27.81640625" style="15" customWidth="1"/>
    <col min="11783" max="11783" width="28.453125" style="15" customWidth="1"/>
    <col min="11784" max="11784" width="12.453125" style="15" customWidth="1"/>
    <col min="11785" max="11785" width="14.81640625" style="15" customWidth="1"/>
    <col min="11786" max="11786" width="11" style="15" customWidth="1"/>
    <col min="11787" max="11787" width="12.453125" style="15" customWidth="1"/>
    <col min="11788" max="11788" width="15" style="15" customWidth="1"/>
    <col min="11789" max="11789" width="11" style="15" customWidth="1"/>
    <col min="11790" max="11790" width="12.453125" style="15" customWidth="1"/>
    <col min="11791" max="11791" width="14.453125" style="15" customWidth="1"/>
    <col min="11792" max="11792" width="11" style="15" customWidth="1"/>
    <col min="11793" max="11793" width="12.453125" style="15" customWidth="1"/>
    <col min="11794" max="11794" width="15.453125" style="15" customWidth="1"/>
    <col min="11795" max="11795" width="11" style="15" customWidth="1"/>
    <col min="11796" max="11796" width="12.453125" style="15" customWidth="1"/>
    <col min="11797" max="11797" width="14.81640625" style="15" customWidth="1"/>
    <col min="11798" max="11798" width="11" style="15" customWidth="1"/>
    <col min="11799" max="11799" width="12.453125" style="15" customWidth="1"/>
    <col min="11800" max="11800" width="14.453125" style="15" customWidth="1"/>
    <col min="11801" max="11801" width="11" style="15" customWidth="1"/>
    <col min="11802" max="12033" width="9.1796875" style="15"/>
    <col min="12034" max="12034" width="5.453125" style="15" customWidth="1"/>
    <col min="12035" max="12035" width="45" style="15" customWidth="1"/>
    <col min="12036" max="12036" width="41" style="15" customWidth="1"/>
    <col min="12037" max="12037" width="30.453125" style="15" customWidth="1"/>
    <col min="12038" max="12038" width="27.81640625" style="15" customWidth="1"/>
    <col min="12039" max="12039" width="28.453125" style="15" customWidth="1"/>
    <col min="12040" max="12040" width="12.453125" style="15" customWidth="1"/>
    <col min="12041" max="12041" width="14.81640625" style="15" customWidth="1"/>
    <col min="12042" max="12042" width="11" style="15" customWidth="1"/>
    <col min="12043" max="12043" width="12.453125" style="15" customWidth="1"/>
    <col min="12044" max="12044" width="15" style="15" customWidth="1"/>
    <col min="12045" max="12045" width="11" style="15" customWidth="1"/>
    <col min="12046" max="12046" width="12.453125" style="15" customWidth="1"/>
    <col min="12047" max="12047" width="14.453125" style="15" customWidth="1"/>
    <col min="12048" max="12048" width="11" style="15" customWidth="1"/>
    <col min="12049" max="12049" width="12.453125" style="15" customWidth="1"/>
    <col min="12050" max="12050" width="15.453125" style="15" customWidth="1"/>
    <col min="12051" max="12051" width="11" style="15" customWidth="1"/>
    <col min="12052" max="12052" width="12.453125" style="15" customWidth="1"/>
    <col min="12053" max="12053" width="14.81640625" style="15" customWidth="1"/>
    <col min="12054" max="12054" width="11" style="15" customWidth="1"/>
    <col min="12055" max="12055" width="12.453125" style="15" customWidth="1"/>
    <col min="12056" max="12056" width="14.453125" style="15" customWidth="1"/>
    <col min="12057" max="12057" width="11" style="15" customWidth="1"/>
    <col min="12058" max="12289" width="9.1796875" style="15"/>
    <col min="12290" max="12290" width="5.453125" style="15" customWidth="1"/>
    <col min="12291" max="12291" width="45" style="15" customWidth="1"/>
    <col min="12292" max="12292" width="41" style="15" customWidth="1"/>
    <col min="12293" max="12293" width="30.453125" style="15" customWidth="1"/>
    <col min="12294" max="12294" width="27.81640625" style="15" customWidth="1"/>
    <col min="12295" max="12295" width="28.453125" style="15" customWidth="1"/>
    <col min="12296" max="12296" width="12.453125" style="15" customWidth="1"/>
    <col min="12297" max="12297" width="14.81640625" style="15" customWidth="1"/>
    <col min="12298" max="12298" width="11" style="15" customWidth="1"/>
    <col min="12299" max="12299" width="12.453125" style="15" customWidth="1"/>
    <col min="12300" max="12300" width="15" style="15" customWidth="1"/>
    <col min="12301" max="12301" width="11" style="15" customWidth="1"/>
    <col min="12302" max="12302" width="12.453125" style="15" customWidth="1"/>
    <col min="12303" max="12303" width="14.453125" style="15" customWidth="1"/>
    <col min="12304" max="12304" width="11" style="15" customWidth="1"/>
    <col min="12305" max="12305" width="12.453125" style="15" customWidth="1"/>
    <col min="12306" max="12306" width="15.453125" style="15" customWidth="1"/>
    <col min="12307" max="12307" width="11" style="15" customWidth="1"/>
    <col min="12308" max="12308" width="12.453125" style="15" customWidth="1"/>
    <col min="12309" max="12309" width="14.81640625" style="15" customWidth="1"/>
    <col min="12310" max="12310" width="11" style="15" customWidth="1"/>
    <col min="12311" max="12311" width="12.453125" style="15" customWidth="1"/>
    <col min="12312" max="12312" width="14.453125" style="15" customWidth="1"/>
    <col min="12313" max="12313" width="11" style="15" customWidth="1"/>
    <col min="12314" max="12545" width="9.1796875" style="15"/>
    <col min="12546" max="12546" width="5.453125" style="15" customWidth="1"/>
    <col min="12547" max="12547" width="45" style="15" customWidth="1"/>
    <col min="12548" max="12548" width="41" style="15" customWidth="1"/>
    <col min="12549" max="12549" width="30.453125" style="15" customWidth="1"/>
    <col min="12550" max="12550" width="27.81640625" style="15" customWidth="1"/>
    <col min="12551" max="12551" width="28.453125" style="15" customWidth="1"/>
    <col min="12552" max="12552" width="12.453125" style="15" customWidth="1"/>
    <col min="12553" max="12553" width="14.81640625" style="15" customWidth="1"/>
    <col min="12554" max="12554" width="11" style="15" customWidth="1"/>
    <col min="12555" max="12555" width="12.453125" style="15" customWidth="1"/>
    <col min="12556" max="12556" width="15" style="15" customWidth="1"/>
    <col min="12557" max="12557" width="11" style="15" customWidth="1"/>
    <col min="12558" max="12558" width="12.453125" style="15" customWidth="1"/>
    <col min="12559" max="12559" width="14.453125" style="15" customWidth="1"/>
    <col min="12560" max="12560" width="11" style="15" customWidth="1"/>
    <col min="12561" max="12561" width="12.453125" style="15" customWidth="1"/>
    <col min="12562" max="12562" width="15.453125" style="15" customWidth="1"/>
    <col min="12563" max="12563" width="11" style="15" customWidth="1"/>
    <col min="12564" max="12564" width="12.453125" style="15" customWidth="1"/>
    <col min="12565" max="12565" width="14.81640625" style="15" customWidth="1"/>
    <col min="12566" max="12566" width="11" style="15" customWidth="1"/>
    <col min="12567" max="12567" width="12.453125" style="15" customWidth="1"/>
    <col min="12568" max="12568" width="14.453125" style="15" customWidth="1"/>
    <col min="12569" max="12569" width="11" style="15" customWidth="1"/>
    <col min="12570" max="12801" width="9.1796875" style="15"/>
    <col min="12802" max="12802" width="5.453125" style="15" customWidth="1"/>
    <col min="12803" max="12803" width="45" style="15" customWidth="1"/>
    <col min="12804" max="12804" width="41" style="15" customWidth="1"/>
    <col min="12805" max="12805" width="30.453125" style="15" customWidth="1"/>
    <col min="12806" max="12806" width="27.81640625" style="15" customWidth="1"/>
    <col min="12807" max="12807" width="28.453125" style="15" customWidth="1"/>
    <col min="12808" max="12808" width="12.453125" style="15" customWidth="1"/>
    <col min="12809" max="12809" width="14.81640625" style="15" customWidth="1"/>
    <col min="12810" max="12810" width="11" style="15" customWidth="1"/>
    <col min="12811" max="12811" width="12.453125" style="15" customWidth="1"/>
    <col min="12812" max="12812" width="15" style="15" customWidth="1"/>
    <col min="12813" max="12813" width="11" style="15" customWidth="1"/>
    <col min="12814" max="12814" width="12.453125" style="15" customWidth="1"/>
    <col min="12815" max="12815" width="14.453125" style="15" customWidth="1"/>
    <col min="12816" max="12816" width="11" style="15" customWidth="1"/>
    <col min="12817" max="12817" width="12.453125" style="15" customWidth="1"/>
    <col min="12818" max="12818" width="15.453125" style="15" customWidth="1"/>
    <col min="12819" max="12819" width="11" style="15" customWidth="1"/>
    <col min="12820" max="12820" width="12.453125" style="15" customWidth="1"/>
    <col min="12821" max="12821" width="14.81640625" style="15" customWidth="1"/>
    <col min="12822" max="12822" width="11" style="15" customWidth="1"/>
    <col min="12823" max="12823" width="12.453125" style="15" customWidth="1"/>
    <col min="12824" max="12824" width="14.453125" style="15" customWidth="1"/>
    <col min="12825" max="12825" width="11" style="15" customWidth="1"/>
    <col min="12826" max="13057" width="9.1796875" style="15"/>
    <col min="13058" max="13058" width="5.453125" style="15" customWidth="1"/>
    <col min="13059" max="13059" width="45" style="15" customWidth="1"/>
    <col min="13060" max="13060" width="41" style="15" customWidth="1"/>
    <col min="13061" max="13061" width="30.453125" style="15" customWidth="1"/>
    <col min="13062" max="13062" width="27.81640625" style="15" customWidth="1"/>
    <col min="13063" max="13063" width="28.453125" style="15" customWidth="1"/>
    <col min="13064" max="13064" width="12.453125" style="15" customWidth="1"/>
    <col min="13065" max="13065" width="14.81640625" style="15" customWidth="1"/>
    <col min="13066" max="13066" width="11" style="15" customWidth="1"/>
    <col min="13067" max="13067" width="12.453125" style="15" customWidth="1"/>
    <col min="13068" max="13068" width="15" style="15" customWidth="1"/>
    <col min="13069" max="13069" width="11" style="15" customWidth="1"/>
    <col min="13070" max="13070" width="12.453125" style="15" customWidth="1"/>
    <col min="13071" max="13071" width="14.453125" style="15" customWidth="1"/>
    <col min="13072" max="13072" width="11" style="15" customWidth="1"/>
    <col min="13073" max="13073" width="12.453125" style="15" customWidth="1"/>
    <col min="13074" max="13074" width="15.453125" style="15" customWidth="1"/>
    <col min="13075" max="13075" width="11" style="15" customWidth="1"/>
    <col min="13076" max="13076" width="12.453125" style="15" customWidth="1"/>
    <col min="13077" max="13077" width="14.81640625" style="15" customWidth="1"/>
    <col min="13078" max="13078" width="11" style="15" customWidth="1"/>
    <col min="13079" max="13079" width="12.453125" style="15" customWidth="1"/>
    <col min="13080" max="13080" width="14.453125" style="15" customWidth="1"/>
    <col min="13081" max="13081" width="11" style="15" customWidth="1"/>
    <col min="13082" max="13313" width="9.1796875" style="15"/>
    <col min="13314" max="13314" width="5.453125" style="15" customWidth="1"/>
    <col min="13315" max="13315" width="45" style="15" customWidth="1"/>
    <col min="13316" max="13316" width="41" style="15" customWidth="1"/>
    <col min="13317" max="13317" width="30.453125" style="15" customWidth="1"/>
    <col min="13318" max="13318" width="27.81640625" style="15" customWidth="1"/>
    <col min="13319" max="13319" width="28.453125" style="15" customWidth="1"/>
    <col min="13320" max="13320" width="12.453125" style="15" customWidth="1"/>
    <col min="13321" max="13321" width="14.81640625" style="15" customWidth="1"/>
    <col min="13322" max="13322" width="11" style="15" customWidth="1"/>
    <col min="13323" max="13323" width="12.453125" style="15" customWidth="1"/>
    <col min="13324" max="13324" width="15" style="15" customWidth="1"/>
    <col min="13325" max="13325" width="11" style="15" customWidth="1"/>
    <col min="13326" max="13326" width="12.453125" style="15" customWidth="1"/>
    <col min="13327" max="13327" width="14.453125" style="15" customWidth="1"/>
    <col min="13328" max="13328" width="11" style="15" customWidth="1"/>
    <col min="13329" max="13329" width="12.453125" style="15" customWidth="1"/>
    <col min="13330" max="13330" width="15.453125" style="15" customWidth="1"/>
    <col min="13331" max="13331" width="11" style="15" customWidth="1"/>
    <col min="13332" max="13332" width="12.453125" style="15" customWidth="1"/>
    <col min="13333" max="13333" width="14.81640625" style="15" customWidth="1"/>
    <col min="13334" max="13334" width="11" style="15" customWidth="1"/>
    <col min="13335" max="13335" width="12.453125" style="15" customWidth="1"/>
    <col min="13336" max="13336" width="14.453125" style="15" customWidth="1"/>
    <col min="13337" max="13337" width="11" style="15" customWidth="1"/>
    <col min="13338" max="13569" width="9.1796875" style="15"/>
    <col min="13570" max="13570" width="5.453125" style="15" customWidth="1"/>
    <col min="13571" max="13571" width="45" style="15" customWidth="1"/>
    <col min="13572" max="13572" width="41" style="15" customWidth="1"/>
    <col min="13573" max="13573" width="30.453125" style="15" customWidth="1"/>
    <col min="13574" max="13574" width="27.81640625" style="15" customWidth="1"/>
    <col min="13575" max="13575" width="28.453125" style="15" customWidth="1"/>
    <col min="13576" max="13576" width="12.453125" style="15" customWidth="1"/>
    <col min="13577" max="13577" width="14.81640625" style="15" customWidth="1"/>
    <col min="13578" max="13578" width="11" style="15" customWidth="1"/>
    <col min="13579" max="13579" width="12.453125" style="15" customWidth="1"/>
    <col min="13580" max="13580" width="15" style="15" customWidth="1"/>
    <col min="13581" max="13581" width="11" style="15" customWidth="1"/>
    <col min="13582" max="13582" width="12.453125" style="15" customWidth="1"/>
    <col min="13583" max="13583" width="14.453125" style="15" customWidth="1"/>
    <col min="13584" max="13584" width="11" style="15" customWidth="1"/>
    <col min="13585" max="13585" width="12.453125" style="15" customWidth="1"/>
    <col min="13586" max="13586" width="15.453125" style="15" customWidth="1"/>
    <col min="13587" max="13587" width="11" style="15" customWidth="1"/>
    <col min="13588" max="13588" width="12.453125" style="15" customWidth="1"/>
    <col min="13589" max="13589" width="14.81640625" style="15" customWidth="1"/>
    <col min="13590" max="13590" width="11" style="15" customWidth="1"/>
    <col min="13591" max="13591" width="12.453125" style="15" customWidth="1"/>
    <col min="13592" max="13592" width="14.453125" style="15" customWidth="1"/>
    <col min="13593" max="13593" width="11" style="15" customWidth="1"/>
    <col min="13594" max="13825" width="9.1796875" style="15"/>
    <col min="13826" max="13826" width="5.453125" style="15" customWidth="1"/>
    <col min="13827" max="13827" width="45" style="15" customWidth="1"/>
    <col min="13828" max="13828" width="41" style="15" customWidth="1"/>
    <col min="13829" max="13829" width="30.453125" style="15" customWidth="1"/>
    <col min="13830" max="13830" width="27.81640625" style="15" customWidth="1"/>
    <col min="13831" max="13831" width="28.453125" style="15" customWidth="1"/>
    <col min="13832" max="13832" width="12.453125" style="15" customWidth="1"/>
    <col min="13833" max="13833" width="14.81640625" style="15" customWidth="1"/>
    <col min="13834" max="13834" width="11" style="15" customWidth="1"/>
    <col min="13835" max="13835" width="12.453125" style="15" customWidth="1"/>
    <col min="13836" max="13836" width="15" style="15" customWidth="1"/>
    <col min="13837" max="13837" width="11" style="15" customWidth="1"/>
    <col min="13838" max="13838" width="12.453125" style="15" customWidth="1"/>
    <col min="13839" max="13839" width="14.453125" style="15" customWidth="1"/>
    <col min="13840" max="13840" width="11" style="15" customWidth="1"/>
    <col min="13841" max="13841" width="12.453125" style="15" customWidth="1"/>
    <col min="13842" max="13842" width="15.453125" style="15" customWidth="1"/>
    <col min="13843" max="13843" width="11" style="15" customWidth="1"/>
    <col min="13844" max="13844" width="12.453125" style="15" customWidth="1"/>
    <col min="13845" max="13845" width="14.81640625" style="15" customWidth="1"/>
    <col min="13846" max="13846" width="11" style="15" customWidth="1"/>
    <col min="13847" max="13847" width="12.453125" style="15" customWidth="1"/>
    <col min="13848" max="13848" width="14.453125" style="15" customWidth="1"/>
    <col min="13849" max="13849" width="11" style="15" customWidth="1"/>
    <col min="13850" max="14081" width="9.1796875" style="15"/>
    <col min="14082" max="14082" width="5.453125" style="15" customWidth="1"/>
    <col min="14083" max="14083" width="45" style="15" customWidth="1"/>
    <col min="14084" max="14084" width="41" style="15" customWidth="1"/>
    <col min="14085" max="14085" width="30.453125" style="15" customWidth="1"/>
    <col min="14086" max="14086" width="27.81640625" style="15" customWidth="1"/>
    <col min="14087" max="14087" width="28.453125" style="15" customWidth="1"/>
    <col min="14088" max="14088" width="12.453125" style="15" customWidth="1"/>
    <col min="14089" max="14089" width="14.81640625" style="15" customWidth="1"/>
    <col min="14090" max="14090" width="11" style="15" customWidth="1"/>
    <col min="14091" max="14091" width="12.453125" style="15" customWidth="1"/>
    <col min="14092" max="14092" width="15" style="15" customWidth="1"/>
    <col min="14093" max="14093" width="11" style="15" customWidth="1"/>
    <col min="14094" max="14094" width="12.453125" style="15" customWidth="1"/>
    <col min="14095" max="14095" width="14.453125" style="15" customWidth="1"/>
    <col min="14096" max="14096" width="11" style="15" customWidth="1"/>
    <col min="14097" max="14097" width="12.453125" style="15" customWidth="1"/>
    <col min="14098" max="14098" width="15.453125" style="15" customWidth="1"/>
    <col min="14099" max="14099" width="11" style="15" customWidth="1"/>
    <col min="14100" max="14100" width="12.453125" style="15" customWidth="1"/>
    <col min="14101" max="14101" width="14.81640625" style="15" customWidth="1"/>
    <col min="14102" max="14102" width="11" style="15" customWidth="1"/>
    <col min="14103" max="14103" width="12.453125" style="15" customWidth="1"/>
    <col min="14104" max="14104" width="14.453125" style="15" customWidth="1"/>
    <col min="14105" max="14105" width="11" style="15" customWidth="1"/>
    <col min="14106" max="14337" width="9.1796875" style="15"/>
    <col min="14338" max="14338" width="5.453125" style="15" customWidth="1"/>
    <col min="14339" max="14339" width="45" style="15" customWidth="1"/>
    <col min="14340" max="14340" width="41" style="15" customWidth="1"/>
    <col min="14341" max="14341" width="30.453125" style="15" customWidth="1"/>
    <col min="14342" max="14342" width="27.81640625" style="15" customWidth="1"/>
    <col min="14343" max="14343" width="28.453125" style="15" customWidth="1"/>
    <col min="14344" max="14344" width="12.453125" style="15" customWidth="1"/>
    <col min="14345" max="14345" width="14.81640625" style="15" customWidth="1"/>
    <col min="14346" max="14346" width="11" style="15" customWidth="1"/>
    <col min="14347" max="14347" width="12.453125" style="15" customWidth="1"/>
    <col min="14348" max="14348" width="15" style="15" customWidth="1"/>
    <col min="14349" max="14349" width="11" style="15" customWidth="1"/>
    <col min="14350" max="14350" width="12.453125" style="15" customWidth="1"/>
    <col min="14351" max="14351" width="14.453125" style="15" customWidth="1"/>
    <col min="14352" max="14352" width="11" style="15" customWidth="1"/>
    <col min="14353" max="14353" width="12.453125" style="15" customWidth="1"/>
    <col min="14354" max="14354" width="15.453125" style="15" customWidth="1"/>
    <col min="14355" max="14355" width="11" style="15" customWidth="1"/>
    <col min="14356" max="14356" width="12.453125" style="15" customWidth="1"/>
    <col min="14357" max="14357" width="14.81640625" style="15" customWidth="1"/>
    <col min="14358" max="14358" width="11" style="15" customWidth="1"/>
    <col min="14359" max="14359" width="12.453125" style="15" customWidth="1"/>
    <col min="14360" max="14360" width="14.453125" style="15" customWidth="1"/>
    <col min="14361" max="14361" width="11" style="15" customWidth="1"/>
    <col min="14362" max="14593" width="9.1796875" style="15"/>
    <col min="14594" max="14594" width="5.453125" style="15" customWidth="1"/>
    <col min="14595" max="14595" width="45" style="15" customWidth="1"/>
    <col min="14596" max="14596" width="41" style="15" customWidth="1"/>
    <col min="14597" max="14597" width="30.453125" style="15" customWidth="1"/>
    <col min="14598" max="14598" width="27.81640625" style="15" customWidth="1"/>
    <col min="14599" max="14599" width="28.453125" style="15" customWidth="1"/>
    <col min="14600" max="14600" width="12.453125" style="15" customWidth="1"/>
    <col min="14601" max="14601" width="14.81640625" style="15" customWidth="1"/>
    <col min="14602" max="14602" width="11" style="15" customWidth="1"/>
    <col min="14603" max="14603" width="12.453125" style="15" customWidth="1"/>
    <col min="14604" max="14604" width="15" style="15" customWidth="1"/>
    <col min="14605" max="14605" width="11" style="15" customWidth="1"/>
    <col min="14606" max="14606" width="12.453125" style="15" customWidth="1"/>
    <col min="14607" max="14607" width="14.453125" style="15" customWidth="1"/>
    <col min="14608" max="14608" width="11" style="15" customWidth="1"/>
    <col min="14609" max="14609" width="12.453125" style="15" customWidth="1"/>
    <col min="14610" max="14610" width="15.453125" style="15" customWidth="1"/>
    <col min="14611" max="14611" width="11" style="15" customWidth="1"/>
    <col min="14612" max="14612" width="12.453125" style="15" customWidth="1"/>
    <col min="14613" max="14613" width="14.81640625" style="15" customWidth="1"/>
    <col min="14614" max="14614" width="11" style="15" customWidth="1"/>
    <col min="14615" max="14615" width="12.453125" style="15" customWidth="1"/>
    <col min="14616" max="14616" width="14.453125" style="15" customWidth="1"/>
    <col min="14617" max="14617" width="11" style="15" customWidth="1"/>
    <col min="14618" max="14849" width="9.1796875" style="15"/>
    <col min="14850" max="14850" width="5.453125" style="15" customWidth="1"/>
    <col min="14851" max="14851" width="45" style="15" customWidth="1"/>
    <col min="14852" max="14852" width="41" style="15" customWidth="1"/>
    <col min="14853" max="14853" width="30.453125" style="15" customWidth="1"/>
    <col min="14854" max="14854" width="27.81640625" style="15" customWidth="1"/>
    <col min="14855" max="14855" width="28.453125" style="15" customWidth="1"/>
    <col min="14856" max="14856" width="12.453125" style="15" customWidth="1"/>
    <col min="14857" max="14857" width="14.81640625" style="15" customWidth="1"/>
    <col min="14858" max="14858" width="11" style="15" customWidth="1"/>
    <col min="14859" max="14859" width="12.453125" style="15" customWidth="1"/>
    <col min="14860" max="14860" width="15" style="15" customWidth="1"/>
    <col min="14861" max="14861" width="11" style="15" customWidth="1"/>
    <col min="14862" max="14862" width="12.453125" style="15" customWidth="1"/>
    <col min="14863" max="14863" width="14.453125" style="15" customWidth="1"/>
    <col min="14864" max="14864" width="11" style="15" customWidth="1"/>
    <col min="14865" max="14865" width="12.453125" style="15" customWidth="1"/>
    <col min="14866" max="14866" width="15.453125" style="15" customWidth="1"/>
    <col min="14867" max="14867" width="11" style="15" customWidth="1"/>
    <col min="14868" max="14868" width="12.453125" style="15" customWidth="1"/>
    <col min="14869" max="14869" width="14.81640625" style="15" customWidth="1"/>
    <col min="14870" max="14870" width="11" style="15" customWidth="1"/>
    <col min="14871" max="14871" width="12.453125" style="15" customWidth="1"/>
    <col min="14872" max="14872" width="14.453125" style="15" customWidth="1"/>
    <col min="14873" max="14873" width="11" style="15" customWidth="1"/>
    <col min="14874" max="15105" width="9.1796875" style="15"/>
    <col min="15106" max="15106" width="5.453125" style="15" customWidth="1"/>
    <col min="15107" max="15107" width="45" style="15" customWidth="1"/>
    <col min="15108" max="15108" width="41" style="15" customWidth="1"/>
    <col min="15109" max="15109" width="30.453125" style="15" customWidth="1"/>
    <col min="15110" max="15110" width="27.81640625" style="15" customWidth="1"/>
    <col min="15111" max="15111" width="28.453125" style="15" customWidth="1"/>
    <col min="15112" max="15112" width="12.453125" style="15" customWidth="1"/>
    <col min="15113" max="15113" width="14.81640625" style="15" customWidth="1"/>
    <col min="15114" max="15114" width="11" style="15" customWidth="1"/>
    <col min="15115" max="15115" width="12.453125" style="15" customWidth="1"/>
    <col min="15116" max="15116" width="15" style="15" customWidth="1"/>
    <col min="15117" max="15117" width="11" style="15" customWidth="1"/>
    <col min="15118" max="15118" width="12.453125" style="15" customWidth="1"/>
    <col min="15119" max="15119" width="14.453125" style="15" customWidth="1"/>
    <col min="15120" max="15120" width="11" style="15" customWidth="1"/>
    <col min="15121" max="15121" width="12.453125" style="15" customWidth="1"/>
    <col min="15122" max="15122" width="15.453125" style="15" customWidth="1"/>
    <col min="15123" max="15123" width="11" style="15" customWidth="1"/>
    <col min="15124" max="15124" width="12.453125" style="15" customWidth="1"/>
    <col min="15125" max="15125" width="14.81640625" style="15" customWidth="1"/>
    <col min="15126" max="15126" width="11" style="15" customWidth="1"/>
    <col min="15127" max="15127" width="12.453125" style="15" customWidth="1"/>
    <col min="15128" max="15128" width="14.453125" style="15" customWidth="1"/>
    <col min="15129" max="15129" width="11" style="15" customWidth="1"/>
    <col min="15130" max="15361" width="9.1796875" style="15"/>
    <col min="15362" max="15362" width="5.453125" style="15" customWidth="1"/>
    <col min="15363" max="15363" width="45" style="15" customWidth="1"/>
    <col min="15364" max="15364" width="41" style="15" customWidth="1"/>
    <col min="15365" max="15365" width="30.453125" style="15" customWidth="1"/>
    <col min="15366" max="15366" width="27.81640625" style="15" customWidth="1"/>
    <col min="15367" max="15367" width="28.453125" style="15" customWidth="1"/>
    <col min="15368" max="15368" width="12.453125" style="15" customWidth="1"/>
    <col min="15369" max="15369" width="14.81640625" style="15" customWidth="1"/>
    <col min="15370" max="15370" width="11" style="15" customWidth="1"/>
    <col min="15371" max="15371" width="12.453125" style="15" customWidth="1"/>
    <col min="15372" max="15372" width="15" style="15" customWidth="1"/>
    <col min="15373" max="15373" width="11" style="15" customWidth="1"/>
    <col min="15374" max="15374" width="12.453125" style="15" customWidth="1"/>
    <col min="15375" max="15375" width="14.453125" style="15" customWidth="1"/>
    <col min="15376" max="15376" width="11" style="15" customWidth="1"/>
    <col min="15377" max="15377" width="12.453125" style="15" customWidth="1"/>
    <col min="15378" max="15378" width="15.453125" style="15" customWidth="1"/>
    <col min="15379" max="15379" width="11" style="15" customWidth="1"/>
    <col min="15380" max="15380" width="12.453125" style="15" customWidth="1"/>
    <col min="15381" max="15381" width="14.81640625" style="15" customWidth="1"/>
    <col min="15382" max="15382" width="11" style="15" customWidth="1"/>
    <col min="15383" max="15383" width="12.453125" style="15" customWidth="1"/>
    <col min="15384" max="15384" width="14.453125" style="15" customWidth="1"/>
    <col min="15385" max="15385" width="11" style="15" customWidth="1"/>
    <col min="15386" max="15617" width="9.1796875" style="15"/>
    <col min="15618" max="15618" width="5.453125" style="15" customWidth="1"/>
    <col min="15619" max="15619" width="45" style="15" customWidth="1"/>
    <col min="15620" max="15620" width="41" style="15" customWidth="1"/>
    <col min="15621" max="15621" width="30.453125" style="15" customWidth="1"/>
    <col min="15622" max="15622" width="27.81640625" style="15" customWidth="1"/>
    <col min="15623" max="15623" width="28.453125" style="15" customWidth="1"/>
    <col min="15624" max="15624" width="12.453125" style="15" customWidth="1"/>
    <col min="15625" max="15625" width="14.81640625" style="15" customWidth="1"/>
    <col min="15626" max="15626" width="11" style="15" customWidth="1"/>
    <col min="15627" max="15627" width="12.453125" style="15" customWidth="1"/>
    <col min="15628" max="15628" width="15" style="15" customWidth="1"/>
    <col min="15629" max="15629" width="11" style="15" customWidth="1"/>
    <col min="15630" max="15630" width="12.453125" style="15" customWidth="1"/>
    <col min="15631" max="15631" width="14.453125" style="15" customWidth="1"/>
    <col min="15632" max="15632" width="11" style="15" customWidth="1"/>
    <col min="15633" max="15633" width="12.453125" style="15" customWidth="1"/>
    <col min="15634" max="15634" width="15.453125" style="15" customWidth="1"/>
    <col min="15635" max="15635" width="11" style="15" customWidth="1"/>
    <col min="15636" max="15636" width="12.453125" style="15" customWidth="1"/>
    <col min="15637" max="15637" width="14.81640625" style="15" customWidth="1"/>
    <col min="15638" max="15638" width="11" style="15" customWidth="1"/>
    <col min="15639" max="15639" width="12.453125" style="15" customWidth="1"/>
    <col min="15640" max="15640" width="14.453125" style="15" customWidth="1"/>
    <col min="15641" max="15641" width="11" style="15" customWidth="1"/>
    <col min="15642" max="15873" width="9.1796875" style="15"/>
    <col min="15874" max="15874" width="5.453125" style="15" customWidth="1"/>
    <col min="15875" max="15875" width="45" style="15" customWidth="1"/>
    <col min="15876" max="15876" width="41" style="15" customWidth="1"/>
    <col min="15877" max="15877" width="30.453125" style="15" customWidth="1"/>
    <col min="15878" max="15878" width="27.81640625" style="15" customWidth="1"/>
    <col min="15879" max="15879" width="28.453125" style="15" customWidth="1"/>
    <col min="15880" max="15880" width="12.453125" style="15" customWidth="1"/>
    <col min="15881" max="15881" width="14.81640625" style="15" customWidth="1"/>
    <col min="15882" max="15882" width="11" style="15" customWidth="1"/>
    <col min="15883" max="15883" width="12.453125" style="15" customWidth="1"/>
    <col min="15884" max="15884" width="15" style="15" customWidth="1"/>
    <col min="15885" max="15885" width="11" style="15" customWidth="1"/>
    <col min="15886" max="15886" width="12.453125" style="15" customWidth="1"/>
    <col min="15887" max="15887" width="14.453125" style="15" customWidth="1"/>
    <col min="15888" max="15888" width="11" style="15" customWidth="1"/>
    <col min="15889" max="15889" width="12.453125" style="15" customWidth="1"/>
    <col min="15890" max="15890" width="15.453125" style="15" customWidth="1"/>
    <col min="15891" max="15891" width="11" style="15" customWidth="1"/>
    <col min="15892" max="15892" width="12.453125" style="15" customWidth="1"/>
    <col min="15893" max="15893" width="14.81640625" style="15" customWidth="1"/>
    <col min="15894" max="15894" width="11" style="15" customWidth="1"/>
    <col min="15895" max="15895" width="12.453125" style="15" customWidth="1"/>
    <col min="15896" max="15896" width="14.453125" style="15" customWidth="1"/>
    <col min="15897" max="15897" width="11" style="15" customWidth="1"/>
    <col min="15898" max="16129" width="9.1796875" style="15"/>
    <col min="16130" max="16130" width="5.453125" style="15" customWidth="1"/>
    <col min="16131" max="16131" width="45" style="15" customWidth="1"/>
    <col min="16132" max="16132" width="41" style="15" customWidth="1"/>
    <col min="16133" max="16133" width="30.453125" style="15" customWidth="1"/>
    <col min="16134" max="16134" width="27.81640625" style="15" customWidth="1"/>
    <col min="16135" max="16135" width="28.453125" style="15" customWidth="1"/>
    <col min="16136" max="16136" width="12.453125" style="15" customWidth="1"/>
    <col min="16137" max="16137" width="14.81640625" style="15" customWidth="1"/>
    <col min="16138" max="16138" width="11" style="15" customWidth="1"/>
    <col min="16139" max="16139" width="12.453125" style="15" customWidth="1"/>
    <col min="16140" max="16140" width="15" style="15" customWidth="1"/>
    <col min="16141" max="16141" width="11" style="15" customWidth="1"/>
    <col min="16142" max="16142" width="12.453125" style="15" customWidth="1"/>
    <col min="16143" max="16143" width="14.453125" style="15" customWidth="1"/>
    <col min="16144" max="16144" width="11" style="15" customWidth="1"/>
    <col min="16145" max="16145" width="12.453125" style="15" customWidth="1"/>
    <col min="16146" max="16146" width="15.453125" style="15" customWidth="1"/>
    <col min="16147" max="16147" width="11" style="15" customWidth="1"/>
    <col min="16148" max="16148" width="12.453125" style="15" customWidth="1"/>
    <col min="16149" max="16149" width="14.81640625" style="15" customWidth="1"/>
    <col min="16150" max="16150" width="11" style="15" customWidth="1"/>
    <col min="16151" max="16151" width="12.453125" style="15" customWidth="1"/>
    <col min="16152" max="16152" width="14.453125" style="15" customWidth="1"/>
    <col min="16153" max="16153" width="11" style="15" customWidth="1"/>
    <col min="16154" max="16384" width="9.1796875" style="15"/>
  </cols>
  <sheetData>
    <row r="1" spans="1:25" ht="15.5" x14ac:dyDescent="0.35">
      <c r="A1" s="1" t="str">
        <f>Instructions!A1</f>
        <v>State of Indiana RFP 26-86206</v>
      </c>
    </row>
    <row r="2" spans="1:25" ht="15.5" x14ac:dyDescent="0.35">
      <c r="A2" s="3" t="s">
        <v>0</v>
      </c>
      <c r="D2" s="26" t="s">
        <v>63</v>
      </c>
      <c r="E2" s="144">
        <f>'Cost Proposal Summary'!D2:F2</f>
        <v>0</v>
      </c>
      <c r="F2" s="144"/>
      <c r="G2" s="144"/>
      <c r="H2" s="144"/>
    </row>
    <row r="3" spans="1:25" x14ac:dyDescent="0.35">
      <c r="A3" s="4" t="s">
        <v>4</v>
      </c>
      <c r="D3" s="66"/>
      <c r="E3" s="145" t="s">
        <v>40</v>
      </c>
      <c r="F3" s="145"/>
      <c r="G3" s="145"/>
      <c r="H3" s="145"/>
    </row>
    <row r="4" spans="1:25" x14ac:dyDescent="0.35">
      <c r="A4" s="5" t="s">
        <v>64</v>
      </c>
    </row>
    <row r="6" spans="1:25" ht="74" customHeight="1" x14ac:dyDescent="0.35">
      <c r="B6" s="146" t="s">
        <v>174</v>
      </c>
      <c r="C6" s="146"/>
      <c r="D6" s="146"/>
      <c r="E6" s="146"/>
      <c r="F6" s="146"/>
      <c r="G6" s="146"/>
      <c r="H6" s="27"/>
      <c r="I6" s="27"/>
      <c r="J6" s="27"/>
      <c r="K6" s="27"/>
      <c r="L6" s="27"/>
      <c r="M6" s="27"/>
      <c r="N6" s="27"/>
      <c r="O6" s="27"/>
      <c r="P6" s="27"/>
      <c r="Q6" s="27"/>
      <c r="R6" s="27"/>
      <c r="S6" s="27"/>
      <c r="T6" s="27"/>
      <c r="U6" s="27"/>
      <c r="V6" s="27"/>
      <c r="W6" s="27"/>
      <c r="X6" s="27"/>
      <c r="Y6" s="27"/>
    </row>
    <row r="7" spans="1:25" x14ac:dyDescent="0.35">
      <c r="B7" s="27"/>
      <c r="C7" s="27"/>
      <c r="D7" s="27"/>
      <c r="E7" s="27"/>
      <c r="G7" s="28"/>
      <c r="H7" s="66"/>
      <c r="I7" s="66"/>
      <c r="J7" s="66"/>
      <c r="K7" s="66"/>
      <c r="L7" s="66"/>
      <c r="M7" s="66"/>
      <c r="N7" s="66"/>
      <c r="O7" s="66"/>
      <c r="P7" s="66"/>
      <c r="Q7" s="66"/>
      <c r="R7" s="66"/>
      <c r="S7" s="66"/>
      <c r="T7" s="66"/>
      <c r="U7" s="66"/>
      <c r="V7" s="66"/>
      <c r="W7" s="66"/>
      <c r="X7" s="66"/>
      <c r="Y7" s="66"/>
    </row>
    <row r="8" spans="1:25" ht="15.5" x14ac:dyDescent="0.35">
      <c r="B8" s="3" t="s">
        <v>65</v>
      </c>
      <c r="C8" s="29"/>
      <c r="D8" s="5"/>
      <c r="E8" s="5"/>
      <c r="F8" s="5"/>
      <c r="G8" s="5"/>
      <c r="H8" s="66"/>
      <c r="I8" s="66"/>
      <c r="J8" s="66"/>
      <c r="K8" s="66"/>
      <c r="L8" s="66"/>
      <c r="M8" s="66"/>
      <c r="N8" s="66"/>
      <c r="O8" s="66"/>
      <c r="P8" s="66"/>
      <c r="Q8" s="66"/>
      <c r="R8" s="66"/>
      <c r="S8" s="66"/>
      <c r="T8" s="66"/>
      <c r="U8" s="66"/>
      <c r="V8" s="66"/>
      <c r="W8" s="66"/>
      <c r="X8" s="66"/>
      <c r="Y8" s="66"/>
    </row>
    <row r="9" spans="1:25" x14ac:dyDescent="0.35">
      <c r="B9" s="102"/>
      <c r="C9" s="102"/>
      <c r="D9" s="103"/>
      <c r="E9" s="103"/>
      <c r="F9" s="103"/>
      <c r="G9" s="103"/>
      <c r="H9" s="147" t="s">
        <v>44</v>
      </c>
      <c r="I9" s="147"/>
    </row>
    <row r="10" spans="1:25" x14ac:dyDescent="0.35">
      <c r="B10" s="23" t="s">
        <v>55</v>
      </c>
      <c r="C10" s="23" t="s">
        <v>14</v>
      </c>
      <c r="D10" s="65" t="s">
        <v>160</v>
      </c>
      <c r="E10" s="65" t="s">
        <v>161</v>
      </c>
      <c r="F10" s="65" t="s">
        <v>162</v>
      </c>
      <c r="G10" s="65" t="s">
        <v>163</v>
      </c>
      <c r="H10" s="65" t="s">
        <v>164</v>
      </c>
      <c r="I10" s="65" t="s">
        <v>165</v>
      </c>
    </row>
    <row r="11" spans="1:25" x14ac:dyDescent="0.35">
      <c r="B11" s="58" t="s">
        <v>66</v>
      </c>
      <c r="C11" s="59"/>
      <c r="D11" s="59"/>
      <c r="E11" s="59"/>
      <c r="F11" s="59"/>
      <c r="G11" s="59"/>
      <c r="H11" s="59"/>
      <c r="I11" s="59"/>
    </row>
    <row r="12" spans="1:25" x14ac:dyDescent="0.35">
      <c r="B12" s="58" t="s">
        <v>66</v>
      </c>
      <c r="C12" s="59"/>
      <c r="D12" s="59"/>
      <c r="E12" s="59"/>
      <c r="F12" s="59"/>
      <c r="G12" s="59"/>
      <c r="H12" s="59"/>
      <c r="I12" s="59"/>
    </row>
    <row r="13" spans="1:25" x14ac:dyDescent="0.35">
      <c r="B13" s="58" t="s">
        <v>66</v>
      </c>
      <c r="C13" s="59"/>
      <c r="D13" s="59"/>
      <c r="E13" s="59"/>
      <c r="F13" s="59"/>
      <c r="G13" s="59"/>
      <c r="H13" s="59"/>
      <c r="I13" s="59"/>
    </row>
    <row r="14" spans="1:25" x14ac:dyDescent="0.35">
      <c r="B14" s="58" t="s">
        <v>66</v>
      </c>
      <c r="C14" s="59"/>
      <c r="D14" s="59"/>
      <c r="E14" s="59"/>
      <c r="F14" s="59"/>
      <c r="G14" s="59"/>
      <c r="H14" s="59"/>
      <c r="I14" s="59"/>
    </row>
    <row r="15" spans="1:25" x14ac:dyDescent="0.35">
      <c r="B15" s="58" t="s">
        <v>66</v>
      </c>
      <c r="C15" s="59"/>
      <c r="D15" s="59"/>
      <c r="E15" s="59"/>
      <c r="F15" s="59"/>
      <c r="G15" s="59"/>
      <c r="H15" s="59"/>
      <c r="I15" s="59"/>
    </row>
    <row r="16" spans="1:25" x14ac:dyDescent="0.35">
      <c r="B16" s="58" t="s">
        <v>66</v>
      </c>
      <c r="C16" s="59"/>
      <c r="D16" s="59"/>
      <c r="E16" s="59"/>
      <c r="F16" s="59"/>
      <c r="G16" s="59"/>
      <c r="H16" s="59"/>
      <c r="I16" s="59"/>
    </row>
    <row r="17" spans="2:9" x14ac:dyDescent="0.35">
      <c r="B17" s="58" t="s">
        <v>66</v>
      </c>
      <c r="C17" s="59"/>
      <c r="D17" s="59"/>
      <c r="E17" s="59"/>
      <c r="F17" s="59"/>
      <c r="G17" s="59"/>
      <c r="H17" s="59"/>
      <c r="I17" s="59"/>
    </row>
    <row r="19" spans="2:9" x14ac:dyDescent="0.35">
      <c r="B19" s="23" t="s">
        <v>67</v>
      </c>
      <c r="C19" s="23" t="s">
        <v>14</v>
      </c>
      <c r="D19" s="65" t="str">
        <f>D10</f>
        <v>Year 1 Cost</v>
      </c>
      <c r="E19" s="65" t="str">
        <f t="shared" ref="E19:I19" si="0">E10</f>
        <v>Year 2 Cost</v>
      </c>
      <c r="F19" s="65" t="str">
        <f t="shared" si="0"/>
        <v>Year 3 Cost</v>
      </c>
      <c r="G19" s="65" t="str">
        <f t="shared" si="0"/>
        <v>Year 4 Cost</v>
      </c>
      <c r="H19" s="65" t="str">
        <f t="shared" si="0"/>
        <v>Year 5 Cost</v>
      </c>
      <c r="I19" s="65" t="str">
        <f t="shared" si="0"/>
        <v>Year 6 Cost</v>
      </c>
    </row>
    <row r="20" spans="2:9" x14ac:dyDescent="0.35">
      <c r="B20" s="58" t="s">
        <v>68</v>
      </c>
      <c r="C20" s="58"/>
      <c r="D20" s="59"/>
      <c r="E20" s="59"/>
      <c r="F20" s="59"/>
      <c r="G20" s="59"/>
      <c r="H20" s="59"/>
      <c r="I20" s="59"/>
    </row>
    <row r="21" spans="2:9" x14ac:dyDescent="0.35">
      <c r="B21" s="58" t="s">
        <v>68</v>
      </c>
      <c r="C21" s="58"/>
      <c r="D21" s="59"/>
      <c r="E21" s="59"/>
      <c r="F21" s="59"/>
      <c r="G21" s="59"/>
      <c r="H21" s="59"/>
      <c r="I21" s="59"/>
    </row>
    <row r="22" spans="2:9" x14ac:dyDescent="0.35">
      <c r="B22" s="58" t="s">
        <v>68</v>
      </c>
      <c r="C22" s="58"/>
      <c r="D22" s="59"/>
      <c r="E22" s="59"/>
      <c r="F22" s="59"/>
      <c r="G22" s="59"/>
      <c r="H22" s="59"/>
      <c r="I22" s="59"/>
    </row>
    <row r="23" spans="2:9" x14ac:dyDescent="0.35">
      <c r="B23" s="58" t="s">
        <v>68</v>
      </c>
      <c r="C23" s="58"/>
      <c r="D23" s="59"/>
      <c r="E23" s="59"/>
      <c r="F23" s="59"/>
      <c r="G23" s="59"/>
      <c r="H23" s="59"/>
      <c r="I23" s="59"/>
    </row>
    <row r="24" spans="2:9" x14ac:dyDescent="0.35">
      <c r="B24" s="58" t="s">
        <v>68</v>
      </c>
      <c r="C24" s="58"/>
      <c r="D24" s="59"/>
      <c r="E24" s="59"/>
      <c r="F24" s="59"/>
      <c r="G24" s="59"/>
      <c r="H24" s="59"/>
      <c r="I24" s="59"/>
    </row>
    <row r="25" spans="2:9" x14ac:dyDescent="0.35">
      <c r="B25" s="58" t="s">
        <v>68</v>
      </c>
      <c r="C25" s="58"/>
      <c r="D25" s="59"/>
      <c r="E25" s="59"/>
      <c r="F25" s="59"/>
      <c r="G25" s="59"/>
      <c r="H25" s="59"/>
      <c r="I25" s="59"/>
    </row>
    <row r="26" spans="2:9" x14ac:dyDescent="0.35">
      <c r="B26" s="58" t="s">
        <v>68</v>
      </c>
      <c r="C26" s="58"/>
      <c r="D26" s="59"/>
      <c r="E26" s="59"/>
      <c r="F26" s="59"/>
      <c r="G26" s="59"/>
      <c r="H26" s="59"/>
      <c r="I26" s="59"/>
    </row>
    <row r="27" spans="2:9" x14ac:dyDescent="0.35">
      <c r="B27" s="58" t="s">
        <v>68</v>
      </c>
      <c r="C27" s="58"/>
      <c r="D27" s="59"/>
      <c r="E27" s="59"/>
      <c r="F27" s="59"/>
      <c r="G27" s="59"/>
      <c r="H27" s="59"/>
      <c r="I27" s="59"/>
    </row>
    <row r="28" spans="2:9" x14ac:dyDescent="0.35">
      <c r="B28" s="58" t="s">
        <v>68</v>
      </c>
      <c r="C28" s="58"/>
      <c r="D28" s="59"/>
      <c r="E28" s="59"/>
      <c r="F28" s="59"/>
      <c r="G28" s="59"/>
      <c r="H28" s="59"/>
      <c r="I28" s="59"/>
    </row>
    <row r="29" spans="2:9" x14ac:dyDescent="0.35">
      <c r="B29" s="58" t="s">
        <v>68</v>
      </c>
      <c r="C29" s="58"/>
      <c r="D29" s="59"/>
      <c r="E29" s="59"/>
      <c r="F29" s="59"/>
      <c r="G29" s="59"/>
      <c r="H29" s="59"/>
      <c r="I29" s="59"/>
    </row>
    <row r="30" spans="2:9" x14ac:dyDescent="0.35">
      <c r="B30" s="58" t="s">
        <v>68</v>
      </c>
      <c r="C30" s="58"/>
      <c r="D30" s="59"/>
      <c r="E30" s="59"/>
      <c r="F30" s="59"/>
      <c r="G30" s="59"/>
      <c r="H30" s="59"/>
      <c r="I30" s="59"/>
    </row>
    <row r="31" spans="2:9" x14ac:dyDescent="0.35">
      <c r="B31" s="58" t="s">
        <v>68</v>
      </c>
      <c r="C31" s="58"/>
      <c r="D31" s="59"/>
      <c r="E31" s="59"/>
      <c r="F31" s="59"/>
      <c r="G31" s="59"/>
      <c r="H31" s="59"/>
      <c r="I31" s="59"/>
    </row>
    <row r="32" spans="2:9" x14ac:dyDescent="0.35">
      <c r="B32" s="58" t="s">
        <v>68</v>
      </c>
      <c r="C32" s="58"/>
      <c r="D32" s="59"/>
      <c r="E32" s="59"/>
      <c r="F32" s="59"/>
      <c r="G32" s="59"/>
      <c r="H32" s="59"/>
      <c r="I32" s="59"/>
    </row>
    <row r="33" spans="2:9" x14ac:dyDescent="0.35">
      <c r="B33" s="58" t="s">
        <v>68</v>
      </c>
      <c r="C33" s="58"/>
      <c r="D33" s="59"/>
      <c r="E33" s="59"/>
      <c r="F33" s="59"/>
      <c r="G33" s="59"/>
      <c r="H33" s="59"/>
      <c r="I33" s="59"/>
    </row>
    <row r="34" spans="2:9" x14ac:dyDescent="0.35">
      <c r="B34" s="58" t="s">
        <v>68</v>
      </c>
      <c r="C34" s="58"/>
      <c r="D34" s="59"/>
      <c r="E34" s="59"/>
      <c r="F34" s="59"/>
      <c r="G34" s="59"/>
      <c r="H34" s="59"/>
      <c r="I34" s="59"/>
    </row>
    <row r="35" spans="2:9" x14ac:dyDescent="0.35">
      <c r="B35" s="58" t="s">
        <v>68</v>
      </c>
      <c r="C35" s="58"/>
      <c r="D35" s="59"/>
      <c r="E35" s="59"/>
      <c r="F35" s="59"/>
      <c r="G35" s="59"/>
      <c r="H35" s="59"/>
      <c r="I35" s="59"/>
    </row>
    <row r="36" spans="2:9" x14ac:dyDescent="0.35">
      <c r="B36" s="58" t="s">
        <v>68</v>
      </c>
      <c r="C36" s="58"/>
      <c r="D36" s="59"/>
      <c r="E36" s="59"/>
      <c r="F36" s="59"/>
      <c r="G36" s="59"/>
      <c r="H36" s="59"/>
      <c r="I36" s="59"/>
    </row>
    <row r="37" spans="2:9" x14ac:dyDescent="0.35">
      <c r="B37" s="58" t="s">
        <v>68</v>
      </c>
      <c r="C37" s="58"/>
      <c r="D37" s="59"/>
      <c r="E37" s="59"/>
      <c r="F37" s="59"/>
      <c r="G37" s="59"/>
      <c r="H37" s="59"/>
      <c r="I37" s="59"/>
    </row>
    <row r="38" spans="2:9" x14ac:dyDescent="0.35">
      <c r="B38" s="58" t="s">
        <v>68</v>
      </c>
      <c r="C38" s="58"/>
      <c r="D38" s="59"/>
      <c r="E38" s="59"/>
      <c r="F38" s="59"/>
      <c r="G38" s="59"/>
      <c r="H38" s="59"/>
      <c r="I38" s="59"/>
    </row>
    <row r="40" spans="2:9" x14ac:dyDescent="0.35">
      <c r="B40" s="52" t="s">
        <v>69</v>
      </c>
      <c r="C40" s="52"/>
      <c r="D40" s="72">
        <f>IFERROR(SUM(D11:D17,D20:D38),0)</f>
        <v>0</v>
      </c>
      <c r="E40" s="72">
        <f t="shared" ref="E40:H40" si="1">IFERROR(SUM(E11:E17,E20:E38),0)</f>
        <v>0</v>
      </c>
      <c r="F40" s="72">
        <f t="shared" si="1"/>
        <v>0</v>
      </c>
      <c r="G40" s="72">
        <f t="shared" si="1"/>
        <v>0</v>
      </c>
      <c r="H40" s="72">
        <f t="shared" si="1"/>
        <v>0</v>
      </c>
      <c r="I40" s="72">
        <f>IFERROR(SUM(I11:I17,I20:I38),0)</f>
        <v>0</v>
      </c>
    </row>
    <row r="42" spans="2:9" x14ac:dyDescent="0.35">
      <c r="B42" s="51" t="s">
        <v>70</v>
      </c>
      <c r="C42" s="63"/>
      <c r="D42" s="65" t="str">
        <f>D19</f>
        <v>Year 1 Cost</v>
      </c>
      <c r="E42" s="65" t="str">
        <f t="shared" ref="E42:I42" si="2">E19</f>
        <v>Year 2 Cost</v>
      </c>
      <c r="F42" s="65" t="str">
        <f t="shared" si="2"/>
        <v>Year 3 Cost</v>
      </c>
      <c r="G42" s="65" t="str">
        <f t="shared" si="2"/>
        <v>Year 4 Cost</v>
      </c>
      <c r="H42" s="65" t="str">
        <f t="shared" si="2"/>
        <v>Year 5 Cost</v>
      </c>
      <c r="I42" s="65" t="str">
        <f t="shared" si="2"/>
        <v>Year 6 Cost</v>
      </c>
    </row>
    <row r="43" spans="2:9" x14ac:dyDescent="0.35">
      <c r="B43" s="148" t="s">
        <v>71</v>
      </c>
      <c r="C43" s="149"/>
      <c r="D43" s="59"/>
      <c r="E43" s="59"/>
      <c r="F43" s="59"/>
      <c r="G43" s="59"/>
      <c r="H43" s="59"/>
      <c r="I43" s="59"/>
    </row>
    <row r="44" spans="2:9" x14ac:dyDescent="0.35">
      <c r="D44"/>
    </row>
  </sheetData>
  <sheetProtection algorithmName="SHA-512" hashValue="mmcFyoyE4EGPD5z45wxtiuBmWwNuhTzL1/hzkm4/vkmHPdiTOmZSOEHbVbgL6zvrG8mGf5U+bX1ngAJVeb3gLQ==" saltValue="xhIJ8+5yYOcX3GaHTJ7RdA==" spinCount="100000" sheet="1" objects="1" scenarios="1"/>
  <mergeCells count="5">
    <mergeCell ref="E2:H2"/>
    <mergeCell ref="E3:H3"/>
    <mergeCell ref="B6:G6"/>
    <mergeCell ref="H9:I9"/>
    <mergeCell ref="B43:C43"/>
  </mergeCells>
  <pageMargins left="0.7" right="0.7" top="0.75" bottom="0.75" header="0.3" footer="0.3"/>
  <pageSetup scale="60" orientation="landscape" r:id="rId1"/>
  <headerFooter>
    <oddHeader>&amp;RCONFIDENTIAL</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BCFFA2-0E3B-4CFE-8584-6D9B16E6665D}">
  <dimension ref="A1:X64"/>
  <sheetViews>
    <sheetView zoomScaleNormal="100" workbookViewId="0">
      <pane ySplit="9" topLeftCell="A10" activePane="bottomLeft" state="frozen"/>
      <selection pane="bottomLeft"/>
    </sheetView>
  </sheetViews>
  <sheetFormatPr defaultColWidth="9.1796875" defaultRowHeight="14.5" x14ac:dyDescent="0.35"/>
  <cols>
    <col min="1" max="1" width="5.453125" style="15" customWidth="1"/>
    <col min="2" max="2" width="45" style="15" customWidth="1"/>
    <col min="3" max="3" width="44.7265625" style="15" customWidth="1"/>
    <col min="4" max="4" width="30.453125" style="15" customWidth="1"/>
    <col min="5" max="5" width="27.81640625" style="15" customWidth="1"/>
    <col min="6" max="6" width="28.453125" style="15" customWidth="1"/>
    <col min="7" max="12" width="16.54296875" style="15" customWidth="1"/>
    <col min="13" max="13" width="12.453125" style="15" customWidth="1"/>
    <col min="14" max="14" width="14.453125" style="15" customWidth="1"/>
    <col min="15" max="15" width="11" style="15" customWidth="1"/>
    <col min="16" max="16" width="12.453125" style="15" customWidth="1"/>
    <col min="17" max="17" width="15.453125" style="15" customWidth="1"/>
    <col min="18" max="18" width="11" style="15" customWidth="1"/>
    <col min="19" max="19" width="12.453125" style="15" customWidth="1"/>
    <col min="20" max="20" width="14.81640625" style="15" customWidth="1"/>
    <col min="21" max="21" width="11" style="15" customWidth="1"/>
    <col min="22" max="22" width="12.453125" style="15" customWidth="1"/>
    <col min="23" max="23" width="14.453125" style="15" customWidth="1"/>
    <col min="24" max="24" width="11" style="15" customWidth="1"/>
    <col min="25" max="256" width="9.1796875" style="15"/>
    <col min="257" max="257" width="5.453125" style="15" customWidth="1"/>
    <col min="258" max="258" width="45" style="15" customWidth="1"/>
    <col min="259" max="259" width="41" style="15" customWidth="1"/>
    <col min="260" max="260" width="30.453125" style="15" customWidth="1"/>
    <col min="261" max="261" width="27.81640625" style="15" customWidth="1"/>
    <col min="262" max="262" width="28.453125" style="15" customWidth="1"/>
    <col min="263" max="263" width="12.453125" style="15" customWidth="1"/>
    <col min="264" max="264" width="14.81640625" style="15" customWidth="1"/>
    <col min="265" max="265" width="11" style="15" customWidth="1"/>
    <col min="266" max="266" width="12.453125" style="15" customWidth="1"/>
    <col min="267" max="267" width="15" style="15" customWidth="1"/>
    <col min="268" max="268" width="11" style="15" customWidth="1"/>
    <col min="269" max="269" width="12.453125" style="15" customWidth="1"/>
    <col min="270" max="270" width="14.453125" style="15" customWidth="1"/>
    <col min="271" max="271" width="11" style="15" customWidth="1"/>
    <col min="272" max="272" width="12.453125" style="15" customWidth="1"/>
    <col min="273" max="273" width="15.453125" style="15" customWidth="1"/>
    <col min="274" max="274" width="11" style="15" customWidth="1"/>
    <col min="275" max="275" width="12.453125" style="15" customWidth="1"/>
    <col min="276" max="276" width="14.81640625" style="15" customWidth="1"/>
    <col min="277" max="277" width="11" style="15" customWidth="1"/>
    <col min="278" max="278" width="12.453125" style="15" customWidth="1"/>
    <col min="279" max="279" width="14.453125" style="15" customWidth="1"/>
    <col min="280" max="280" width="11" style="15" customWidth="1"/>
    <col min="281" max="512" width="9.1796875" style="15"/>
    <col min="513" max="513" width="5.453125" style="15" customWidth="1"/>
    <col min="514" max="514" width="45" style="15" customWidth="1"/>
    <col min="515" max="515" width="41" style="15" customWidth="1"/>
    <col min="516" max="516" width="30.453125" style="15" customWidth="1"/>
    <col min="517" max="517" width="27.81640625" style="15" customWidth="1"/>
    <col min="518" max="518" width="28.453125" style="15" customWidth="1"/>
    <col min="519" max="519" width="12.453125" style="15" customWidth="1"/>
    <col min="520" max="520" width="14.81640625" style="15" customWidth="1"/>
    <col min="521" max="521" width="11" style="15" customWidth="1"/>
    <col min="522" max="522" width="12.453125" style="15" customWidth="1"/>
    <col min="523" max="523" width="15" style="15" customWidth="1"/>
    <col min="524" max="524" width="11" style="15" customWidth="1"/>
    <col min="525" max="525" width="12.453125" style="15" customWidth="1"/>
    <col min="526" max="526" width="14.453125" style="15" customWidth="1"/>
    <col min="527" max="527" width="11" style="15" customWidth="1"/>
    <col min="528" max="528" width="12.453125" style="15" customWidth="1"/>
    <col min="529" max="529" width="15.453125" style="15" customWidth="1"/>
    <col min="530" max="530" width="11" style="15" customWidth="1"/>
    <col min="531" max="531" width="12.453125" style="15" customWidth="1"/>
    <col min="532" max="532" width="14.81640625" style="15" customWidth="1"/>
    <col min="533" max="533" width="11" style="15" customWidth="1"/>
    <col min="534" max="534" width="12.453125" style="15" customWidth="1"/>
    <col min="535" max="535" width="14.453125" style="15" customWidth="1"/>
    <col min="536" max="536" width="11" style="15" customWidth="1"/>
    <col min="537" max="768" width="9.1796875" style="15"/>
    <col min="769" max="769" width="5.453125" style="15" customWidth="1"/>
    <col min="770" max="770" width="45" style="15" customWidth="1"/>
    <col min="771" max="771" width="41" style="15" customWidth="1"/>
    <col min="772" max="772" width="30.453125" style="15" customWidth="1"/>
    <col min="773" max="773" width="27.81640625" style="15" customWidth="1"/>
    <col min="774" max="774" width="28.453125" style="15" customWidth="1"/>
    <col min="775" max="775" width="12.453125" style="15" customWidth="1"/>
    <col min="776" max="776" width="14.81640625" style="15" customWidth="1"/>
    <col min="777" max="777" width="11" style="15" customWidth="1"/>
    <col min="778" max="778" width="12.453125" style="15" customWidth="1"/>
    <col min="779" max="779" width="15" style="15" customWidth="1"/>
    <col min="780" max="780" width="11" style="15" customWidth="1"/>
    <col min="781" max="781" width="12.453125" style="15" customWidth="1"/>
    <col min="782" max="782" width="14.453125" style="15" customWidth="1"/>
    <col min="783" max="783" width="11" style="15" customWidth="1"/>
    <col min="784" max="784" width="12.453125" style="15" customWidth="1"/>
    <col min="785" max="785" width="15.453125" style="15" customWidth="1"/>
    <col min="786" max="786" width="11" style="15" customWidth="1"/>
    <col min="787" max="787" width="12.453125" style="15" customWidth="1"/>
    <col min="788" max="788" width="14.81640625" style="15" customWidth="1"/>
    <col min="789" max="789" width="11" style="15" customWidth="1"/>
    <col min="790" max="790" width="12.453125" style="15" customWidth="1"/>
    <col min="791" max="791" width="14.453125" style="15" customWidth="1"/>
    <col min="792" max="792" width="11" style="15" customWidth="1"/>
    <col min="793" max="1024" width="9.1796875" style="15"/>
    <col min="1025" max="1025" width="5.453125" style="15" customWidth="1"/>
    <col min="1026" max="1026" width="45" style="15" customWidth="1"/>
    <col min="1027" max="1027" width="41" style="15" customWidth="1"/>
    <col min="1028" max="1028" width="30.453125" style="15" customWidth="1"/>
    <col min="1029" max="1029" width="27.81640625" style="15" customWidth="1"/>
    <col min="1030" max="1030" width="28.453125" style="15" customWidth="1"/>
    <col min="1031" max="1031" width="12.453125" style="15" customWidth="1"/>
    <col min="1032" max="1032" width="14.81640625" style="15" customWidth="1"/>
    <col min="1033" max="1033" width="11" style="15" customWidth="1"/>
    <col min="1034" max="1034" width="12.453125" style="15" customWidth="1"/>
    <col min="1035" max="1035" width="15" style="15" customWidth="1"/>
    <col min="1036" max="1036" width="11" style="15" customWidth="1"/>
    <col min="1037" max="1037" width="12.453125" style="15" customWidth="1"/>
    <col min="1038" max="1038" width="14.453125" style="15" customWidth="1"/>
    <col min="1039" max="1039" width="11" style="15" customWidth="1"/>
    <col min="1040" max="1040" width="12.453125" style="15" customWidth="1"/>
    <col min="1041" max="1041" width="15.453125" style="15" customWidth="1"/>
    <col min="1042" max="1042" width="11" style="15" customWidth="1"/>
    <col min="1043" max="1043" width="12.453125" style="15" customWidth="1"/>
    <col min="1044" max="1044" width="14.81640625" style="15" customWidth="1"/>
    <col min="1045" max="1045" width="11" style="15" customWidth="1"/>
    <col min="1046" max="1046" width="12.453125" style="15" customWidth="1"/>
    <col min="1047" max="1047" width="14.453125" style="15" customWidth="1"/>
    <col min="1048" max="1048" width="11" style="15" customWidth="1"/>
    <col min="1049" max="1280" width="9.1796875" style="15"/>
    <col min="1281" max="1281" width="5.453125" style="15" customWidth="1"/>
    <col min="1282" max="1282" width="45" style="15" customWidth="1"/>
    <col min="1283" max="1283" width="41" style="15" customWidth="1"/>
    <col min="1284" max="1284" width="30.453125" style="15" customWidth="1"/>
    <col min="1285" max="1285" width="27.81640625" style="15" customWidth="1"/>
    <col min="1286" max="1286" width="28.453125" style="15" customWidth="1"/>
    <col min="1287" max="1287" width="12.453125" style="15" customWidth="1"/>
    <col min="1288" max="1288" width="14.81640625" style="15" customWidth="1"/>
    <col min="1289" max="1289" width="11" style="15" customWidth="1"/>
    <col min="1290" max="1290" width="12.453125" style="15" customWidth="1"/>
    <col min="1291" max="1291" width="15" style="15" customWidth="1"/>
    <col min="1292" max="1292" width="11" style="15" customWidth="1"/>
    <col min="1293" max="1293" width="12.453125" style="15" customWidth="1"/>
    <col min="1294" max="1294" width="14.453125" style="15" customWidth="1"/>
    <col min="1295" max="1295" width="11" style="15" customWidth="1"/>
    <col min="1296" max="1296" width="12.453125" style="15" customWidth="1"/>
    <col min="1297" max="1297" width="15.453125" style="15" customWidth="1"/>
    <col min="1298" max="1298" width="11" style="15" customWidth="1"/>
    <col min="1299" max="1299" width="12.453125" style="15" customWidth="1"/>
    <col min="1300" max="1300" width="14.81640625" style="15" customWidth="1"/>
    <col min="1301" max="1301" width="11" style="15" customWidth="1"/>
    <col min="1302" max="1302" width="12.453125" style="15" customWidth="1"/>
    <col min="1303" max="1303" width="14.453125" style="15" customWidth="1"/>
    <col min="1304" max="1304" width="11" style="15" customWidth="1"/>
    <col min="1305" max="1536" width="9.1796875" style="15"/>
    <col min="1537" max="1537" width="5.453125" style="15" customWidth="1"/>
    <col min="1538" max="1538" width="45" style="15" customWidth="1"/>
    <col min="1539" max="1539" width="41" style="15" customWidth="1"/>
    <col min="1540" max="1540" width="30.453125" style="15" customWidth="1"/>
    <col min="1541" max="1541" width="27.81640625" style="15" customWidth="1"/>
    <col min="1542" max="1542" width="28.453125" style="15" customWidth="1"/>
    <col min="1543" max="1543" width="12.453125" style="15" customWidth="1"/>
    <col min="1544" max="1544" width="14.81640625" style="15" customWidth="1"/>
    <col min="1545" max="1545" width="11" style="15" customWidth="1"/>
    <col min="1546" max="1546" width="12.453125" style="15" customWidth="1"/>
    <col min="1547" max="1547" width="15" style="15" customWidth="1"/>
    <col min="1548" max="1548" width="11" style="15" customWidth="1"/>
    <col min="1549" max="1549" width="12.453125" style="15" customWidth="1"/>
    <col min="1550" max="1550" width="14.453125" style="15" customWidth="1"/>
    <col min="1551" max="1551" width="11" style="15" customWidth="1"/>
    <col min="1552" max="1552" width="12.453125" style="15" customWidth="1"/>
    <col min="1553" max="1553" width="15.453125" style="15" customWidth="1"/>
    <col min="1554" max="1554" width="11" style="15" customWidth="1"/>
    <col min="1555" max="1555" width="12.453125" style="15" customWidth="1"/>
    <col min="1556" max="1556" width="14.81640625" style="15" customWidth="1"/>
    <col min="1557" max="1557" width="11" style="15" customWidth="1"/>
    <col min="1558" max="1558" width="12.453125" style="15" customWidth="1"/>
    <col min="1559" max="1559" width="14.453125" style="15" customWidth="1"/>
    <col min="1560" max="1560" width="11" style="15" customWidth="1"/>
    <col min="1561" max="1792" width="9.1796875" style="15"/>
    <col min="1793" max="1793" width="5.453125" style="15" customWidth="1"/>
    <col min="1794" max="1794" width="45" style="15" customWidth="1"/>
    <col min="1795" max="1795" width="41" style="15" customWidth="1"/>
    <col min="1796" max="1796" width="30.453125" style="15" customWidth="1"/>
    <col min="1797" max="1797" width="27.81640625" style="15" customWidth="1"/>
    <col min="1798" max="1798" width="28.453125" style="15" customWidth="1"/>
    <col min="1799" max="1799" width="12.453125" style="15" customWidth="1"/>
    <col min="1800" max="1800" width="14.81640625" style="15" customWidth="1"/>
    <col min="1801" max="1801" width="11" style="15" customWidth="1"/>
    <col min="1802" max="1802" width="12.453125" style="15" customWidth="1"/>
    <col min="1803" max="1803" width="15" style="15" customWidth="1"/>
    <col min="1804" max="1804" width="11" style="15" customWidth="1"/>
    <col min="1805" max="1805" width="12.453125" style="15" customWidth="1"/>
    <col min="1806" max="1806" width="14.453125" style="15" customWidth="1"/>
    <col min="1807" max="1807" width="11" style="15" customWidth="1"/>
    <col min="1808" max="1808" width="12.453125" style="15" customWidth="1"/>
    <col min="1809" max="1809" width="15.453125" style="15" customWidth="1"/>
    <col min="1810" max="1810" width="11" style="15" customWidth="1"/>
    <col min="1811" max="1811" width="12.453125" style="15" customWidth="1"/>
    <col min="1812" max="1812" width="14.81640625" style="15" customWidth="1"/>
    <col min="1813" max="1813" width="11" style="15" customWidth="1"/>
    <col min="1814" max="1814" width="12.453125" style="15" customWidth="1"/>
    <col min="1815" max="1815" width="14.453125" style="15" customWidth="1"/>
    <col min="1816" max="1816" width="11" style="15" customWidth="1"/>
    <col min="1817" max="2048" width="9.1796875" style="15"/>
    <col min="2049" max="2049" width="5.453125" style="15" customWidth="1"/>
    <col min="2050" max="2050" width="45" style="15" customWidth="1"/>
    <col min="2051" max="2051" width="41" style="15" customWidth="1"/>
    <col min="2052" max="2052" width="30.453125" style="15" customWidth="1"/>
    <col min="2053" max="2053" width="27.81640625" style="15" customWidth="1"/>
    <col min="2054" max="2054" width="28.453125" style="15" customWidth="1"/>
    <col min="2055" max="2055" width="12.453125" style="15" customWidth="1"/>
    <col min="2056" max="2056" width="14.81640625" style="15" customWidth="1"/>
    <col min="2057" max="2057" width="11" style="15" customWidth="1"/>
    <col min="2058" max="2058" width="12.453125" style="15" customWidth="1"/>
    <col min="2059" max="2059" width="15" style="15" customWidth="1"/>
    <col min="2060" max="2060" width="11" style="15" customWidth="1"/>
    <col min="2061" max="2061" width="12.453125" style="15" customWidth="1"/>
    <col min="2062" max="2062" width="14.453125" style="15" customWidth="1"/>
    <col min="2063" max="2063" width="11" style="15" customWidth="1"/>
    <col min="2064" max="2064" width="12.453125" style="15" customWidth="1"/>
    <col min="2065" max="2065" width="15.453125" style="15" customWidth="1"/>
    <col min="2066" max="2066" width="11" style="15" customWidth="1"/>
    <col min="2067" max="2067" width="12.453125" style="15" customWidth="1"/>
    <col min="2068" max="2068" width="14.81640625" style="15" customWidth="1"/>
    <col min="2069" max="2069" width="11" style="15" customWidth="1"/>
    <col min="2070" max="2070" width="12.453125" style="15" customWidth="1"/>
    <col min="2071" max="2071" width="14.453125" style="15" customWidth="1"/>
    <col min="2072" max="2072" width="11" style="15" customWidth="1"/>
    <col min="2073" max="2304" width="9.1796875" style="15"/>
    <col min="2305" max="2305" width="5.453125" style="15" customWidth="1"/>
    <col min="2306" max="2306" width="45" style="15" customWidth="1"/>
    <col min="2307" max="2307" width="41" style="15" customWidth="1"/>
    <col min="2308" max="2308" width="30.453125" style="15" customWidth="1"/>
    <col min="2309" max="2309" width="27.81640625" style="15" customWidth="1"/>
    <col min="2310" max="2310" width="28.453125" style="15" customWidth="1"/>
    <col min="2311" max="2311" width="12.453125" style="15" customWidth="1"/>
    <col min="2312" max="2312" width="14.81640625" style="15" customWidth="1"/>
    <col min="2313" max="2313" width="11" style="15" customWidth="1"/>
    <col min="2314" max="2314" width="12.453125" style="15" customWidth="1"/>
    <col min="2315" max="2315" width="15" style="15" customWidth="1"/>
    <col min="2316" max="2316" width="11" style="15" customWidth="1"/>
    <col min="2317" max="2317" width="12.453125" style="15" customWidth="1"/>
    <col min="2318" max="2318" width="14.453125" style="15" customWidth="1"/>
    <col min="2319" max="2319" width="11" style="15" customWidth="1"/>
    <col min="2320" max="2320" width="12.453125" style="15" customWidth="1"/>
    <col min="2321" max="2321" width="15.453125" style="15" customWidth="1"/>
    <col min="2322" max="2322" width="11" style="15" customWidth="1"/>
    <col min="2323" max="2323" width="12.453125" style="15" customWidth="1"/>
    <col min="2324" max="2324" width="14.81640625" style="15" customWidth="1"/>
    <col min="2325" max="2325" width="11" style="15" customWidth="1"/>
    <col min="2326" max="2326" width="12.453125" style="15" customWidth="1"/>
    <col min="2327" max="2327" width="14.453125" style="15" customWidth="1"/>
    <col min="2328" max="2328" width="11" style="15" customWidth="1"/>
    <col min="2329" max="2560" width="9.1796875" style="15"/>
    <col min="2561" max="2561" width="5.453125" style="15" customWidth="1"/>
    <col min="2562" max="2562" width="45" style="15" customWidth="1"/>
    <col min="2563" max="2563" width="41" style="15" customWidth="1"/>
    <col min="2564" max="2564" width="30.453125" style="15" customWidth="1"/>
    <col min="2565" max="2565" width="27.81640625" style="15" customWidth="1"/>
    <col min="2566" max="2566" width="28.453125" style="15" customWidth="1"/>
    <col min="2567" max="2567" width="12.453125" style="15" customWidth="1"/>
    <col min="2568" max="2568" width="14.81640625" style="15" customWidth="1"/>
    <col min="2569" max="2569" width="11" style="15" customWidth="1"/>
    <col min="2570" max="2570" width="12.453125" style="15" customWidth="1"/>
    <col min="2571" max="2571" width="15" style="15" customWidth="1"/>
    <col min="2572" max="2572" width="11" style="15" customWidth="1"/>
    <col min="2573" max="2573" width="12.453125" style="15" customWidth="1"/>
    <col min="2574" max="2574" width="14.453125" style="15" customWidth="1"/>
    <col min="2575" max="2575" width="11" style="15" customWidth="1"/>
    <col min="2576" max="2576" width="12.453125" style="15" customWidth="1"/>
    <col min="2577" max="2577" width="15.453125" style="15" customWidth="1"/>
    <col min="2578" max="2578" width="11" style="15" customWidth="1"/>
    <col min="2579" max="2579" width="12.453125" style="15" customWidth="1"/>
    <col min="2580" max="2580" width="14.81640625" style="15" customWidth="1"/>
    <col min="2581" max="2581" width="11" style="15" customWidth="1"/>
    <col min="2582" max="2582" width="12.453125" style="15" customWidth="1"/>
    <col min="2583" max="2583" width="14.453125" style="15" customWidth="1"/>
    <col min="2584" max="2584" width="11" style="15" customWidth="1"/>
    <col min="2585" max="2816" width="9.1796875" style="15"/>
    <col min="2817" max="2817" width="5.453125" style="15" customWidth="1"/>
    <col min="2818" max="2818" width="45" style="15" customWidth="1"/>
    <col min="2819" max="2819" width="41" style="15" customWidth="1"/>
    <col min="2820" max="2820" width="30.453125" style="15" customWidth="1"/>
    <col min="2821" max="2821" width="27.81640625" style="15" customWidth="1"/>
    <col min="2822" max="2822" width="28.453125" style="15" customWidth="1"/>
    <col min="2823" max="2823" width="12.453125" style="15" customWidth="1"/>
    <col min="2824" max="2824" width="14.81640625" style="15" customWidth="1"/>
    <col min="2825" max="2825" width="11" style="15" customWidth="1"/>
    <col min="2826" max="2826" width="12.453125" style="15" customWidth="1"/>
    <col min="2827" max="2827" width="15" style="15" customWidth="1"/>
    <col min="2828" max="2828" width="11" style="15" customWidth="1"/>
    <col min="2829" max="2829" width="12.453125" style="15" customWidth="1"/>
    <col min="2830" max="2830" width="14.453125" style="15" customWidth="1"/>
    <col min="2831" max="2831" width="11" style="15" customWidth="1"/>
    <col min="2832" max="2832" width="12.453125" style="15" customWidth="1"/>
    <col min="2833" max="2833" width="15.453125" style="15" customWidth="1"/>
    <col min="2834" max="2834" width="11" style="15" customWidth="1"/>
    <col min="2835" max="2835" width="12.453125" style="15" customWidth="1"/>
    <col min="2836" max="2836" width="14.81640625" style="15" customWidth="1"/>
    <col min="2837" max="2837" width="11" style="15" customWidth="1"/>
    <col min="2838" max="2838" width="12.453125" style="15" customWidth="1"/>
    <col min="2839" max="2839" width="14.453125" style="15" customWidth="1"/>
    <col min="2840" max="2840" width="11" style="15" customWidth="1"/>
    <col min="2841" max="3072" width="9.1796875" style="15"/>
    <col min="3073" max="3073" width="5.453125" style="15" customWidth="1"/>
    <col min="3074" max="3074" width="45" style="15" customWidth="1"/>
    <col min="3075" max="3075" width="41" style="15" customWidth="1"/>
    <col min="3076" max="3076" width="30.453125" style="15" customWidth="1"/>
    <col min="3077" max="3077" width="27.81640625" style="15" customWidth="1"/>
    <col min="3078" max="3078" width="28.453125" style="15" customWidth="1"/>
    <col min="3079" max="3079" width="12.453125" style="15" customWidth="1"/>
    <col min="3080" max="3080" width="14.81640625" style="15" customWidth="1"/>
    <col min="3081" max="3081" width="11" style="15" customWidth="1"/>
    <col min="3082" max="3082" width="12.453125" style="15" customWidth="1"/>
    <col min="3083" max="3083" width="15" style="15" customWidth="1"/>
    <col min="3084" max="3084" width="11" style="15" customWidth="1"/>
    <col min="3085" max="3085" width="12.453125" style="15" customWidth="1"/>
    <col min="3086" max="3086" width="14.453125" style="15" customWidth="1"/>
    <col min="3087" max="3087" width="11" style="15" customWidth="1"/>
    <col min="3088" max="3088" width="12.453125" style="15" customWidth="1"/>
    <col min="3089" max="3089" width="15.453125" style="15" customWidth="1"/>
    <col min="3090" max="3090" width="11" style="15" customWidth="1"/>
    <col min="3091" max="3091" width="12.453125" style="15" customWidth="1"/>
    <col min="3092" max="3092" width="14.81640625" style="15" customWidth="1"/>
    <col min="3093" max="3093" width="11" style="15" customWidth="1"/>
    <col min="3094" max="3094" width="12.453125" style="15" customWidth="1"/>
    <col min="3095" max="3095" width="14.453125" style="15" customWidth="1"/>
    <col min="3096" max="3096" width="11" style="15" customWidth="1"/>
    <col min="3097" max="3328" width="9.1796875" style="15"/>
    <col min="3329" max="3329" width="5.453125" style="15" customWidth="1"/>
    <col min="3330" max="3330" width="45" style="15" customWidth="1"/>
    <col min="3331" max="3331" width="41" style="15" customWidth="1"/>
    <col min="3332" max="3332" width="30.453125" style="15" customWidth="1"/>
    <col min="3333" max="3333" width="27.81640625" style="15" customWidth="1"/>
    <col min="3334" max="3334" width="28.453125" style="15" customWidth="1"/>
    <col min="3335" max="3335" width="12.453125" style="15" customWidth="1"/>
    <col min="3336" max="3336" width="14.81640625" style="15" customWidth="1"/>
    <col min="3337" max="3337" width="11" style="15" customWidth="1"/>
    <col min="3338" max="3338" width="12.453125" style="15" customWidth="1"/>
    <col min="3339" max="3339" width="15" style="15" customWidth="1"/>
    <col min="3340" max="3340" width="11" style="15" customWidth="1"/>
    <col min="3341" max="3341" width="12.453125" style="15" customWidth="1"/>
    <col min="3342" max="3342" width="14.453125" style="15" customWidth="1"/>
    <col min="3343" max="3343" width="11" style="15" customWidth="1"/>
    <col min="3344" max="3344" width="12.453125" style="15" customWidth="1"/>
    <col min="3345" max="3345" width="15.453125" style="15" customWidth="1"/>
    <col min="3346" max="3346" width="11" style="15" customWidth="1"/>
    <col min="3347" max="3347" width="12.453125" style="15" customWidth="1"/>
    <col min="3348" max="3348" width="14.81640625" style="15" customWidth="1"/>
    <col min="3349" max="3349" width="11" style="15" customWidth="1"/>
    <col min="3350" max="3350" width="12.453125" style="15" customWidth="1"/>
    <col min="3351" max="3351" width="14.453125" style="15" customWidth="1"/>
    <col min="3352" max="3352" width="11" style="15" customWidth="1"/>
    <col min="3353" max="3584" width="9.1796875" style="15"/>
    <col min="3585" max="3585" width="5.453125" style="15" customWidth="1"/>
    <col min="3586" max="3586" width="45" style="15" customWidth="1"/>
    <col min="3587" max="3587" width="41" style="15" customWidth="1"/>
    <col min="3588" max="3588" width="30.453125" style="15" customWidth="1"/>
    <col min="3589" max="3589" width="27.81640625" style="15" customWidth="1"/>
    <col min="3590" max="3590" width="28.453125" style="15" customWidth="1"/>
    <col min="3591" max="3591" width="12.453125" style="15" customWidth="1"/>
    <col min="3592" max="3592" width="14.81640625" style="15" customWidth="1"/>
    <col min="3593" max="3593" width="11" style="15" customWidth="1"/>
    <col min="3594" max="3594" width="12.453125" style="15" customWidth="1"/>
    <col min="3595" max="3595" width="15" style="15" customWidth="1"/>
    <col min="3596" max="3596" width="11" style="15" customWidth="1"/>
    <col min="3597" max="3597" width="12.453125" style="15" customWidth="1"/>
    <col min="3598" max="3598" width="14.453125" style="15" customWidth="1"/>
    <col min="3599" max="3599" width="11" style="15" customWidth="1"/>
    <col min="3600" max="3600" width="12.453125" style="15" customWidth="1"/>
    <col min="3601" max="3601" width="15.453125" style="15" customWidth="1"/>
    <col min="3602" max="3602" width="11" style="15" customWidth="1"/>
    <col min="3603" max="3603" width="12.453125" style="15" customWidth="1"/>
    <col min="3604" max="3604" width="14.81640625" style="15" customWidth="1"/>
    <col min="3605" max="3605" width="11" style="15" customWidth="1"/>
    <col min="3606" max="3606" width="12.453125" style="15" customWidth="1"/>
    <col min="3607" max="3607" width="14.453125" style="15" customWidth="1"/>
    <col min="3608" max="3608" width="11" style="15" customWidth="1"/>
    <col min="3609" max="3840" width="9.1796875" style="15"/>
    <col min="3841" max="3841" width="5.453125" style="15" customWidth="1"/>
    <col min="3842" max="3842" width="45" style="15" customWidth="1"/>
    <col min="3843" max="3843" width="41" style="15" customWidth="1"/>
    <col min="3844" max="3844" width="30.453125" style="15" customWidth="1"/>
    <col min="3845" max="3845" width="27.81640625" style="15" customWidth="1"/>
    <col min="3846" max="3846" width="28.453125" style="15" customWidth="1"/>
    <col min="3847" max="3847" width="12.453125" style="15" customWidth="1"/>
    <col min="3848" max="3848" width="14.81640625" style="15" customWidth="1"/>
    <col min="3849" max="3849" width="11" style="15" customWidth="1"/>
    <col min="3850" max="3850" width="12.453125" style="15" customWidth="1"/>
    <col min="3851" max="3851" width="15" style="15" customWidth="1"/>
    <col min="3852" max="3852" width="11" style="15" customWidth="1"/>
    <col min="3853" max="3853" width="12.453125" style="15" customWidth="1"/>
    <col min="3854" max="3854" width="14.453125" style="15" customWidth="1"/>
    <col min="3855" max="3855" width="11" style="15" customWidth="1"/>
    <col min="3856" max="3856" width="12.453125" style="15" customWidth="1"/>
    <col min="3857" max="3857" width="15.453125" style="15" customWidth="1"/>
    <col min="3858" max="3858" width="11" style="15" customWidth="1"/>
    <col min="3859" max="3859" width="12.453125" style="15" customWidth="1"/>
    <col min="3860" max="3860" width="14.81640625" style="15" customWidth="1"/>
    <col min="3861" max="3861" width="11" style="15" customWidth="1"/>
    <col min="3862" max="3862" width="12.453125" style="15" customWidth="1"/>
    <col min="3863" max="3863" width="14.453125" style="15" customWidth="1"/>
    <col min="3864" max="3864" width="11" style="15" customWidth="1"/>
    <col min="3865" max="4096" width="9.1796875" style="15"/>
    <col min="4097" max="4097" width="5.453125" style="15" customWidth="1"/>
    <col min="4098" max="4098" width="45" style="15" customWidth="1"/>
    <col min="4099" max="4099" width="41" style="15" customWidth="1"/>
    <col min="4100" max="4100" width="30.453125" style="15" customWidth="1"/>
    <col min="4101" max="4101" width="27.81640625" style="15" customWidth="1"/>
    <col min="4102" max="4102" width="28.453125" style="15" customWidth="1"/>
    <col min="4103" max="4103" width="12.453125" style="15" customWidth="1"/>
    <col min="4104" max="4104" width="14.81640625" style="15" customWidth="1"/>
    <col min="4105" max="4105" width="11" style="15" customWidth="1"/>
    <col min="4106" max="4106" width="12.453125" style="15" customWidth="1"/>
    <col min="4107" max="4107" width="15" style="15" customWidth="1"/>
    <col min="4108" max="4108" width="11" style="15" customWidth="1"/>
    <col min="4109" max="4109" width="12.453125" style="15" customWidth="1"/>
    <col min="4110" max="4110" width="14.453125" style="15" customWidth="1"/>
    <col min="4111" max="4111" width="11" style="15" customWidth="1"/>
    <col min="4112" max="4112" width="12.453125" style="15" customWidth="1"/>
    <col min="4113" max="4113" width="15.453125" style="15" customWidth="1"/>
    <col min="4114" max="4114" width="11" style="15" customWidth="1"/>
    <col min="4115" max="4115" width="12.453125" style="15" customWidth="1"/>
    <col min="4116" max="4116" width="14.81640625" style="15" customWidth="1"/>
    <col min="4117" max="4117" width="11" style="15" customWidth="1"/>
    <col min="4118" max="4118" width="12.453125" style="15" customWidth="1"/>
    <col min="4119" max="4119" width="14.453125" style="15" customWidth="1"/>
    <col min="4120" max="4120" width="11" style="15" customWidth="1"/>
    <col min="4121" max="4352" width="9.1796875" style="15"/>
    <col min="4353" max="4353" width="5.453125" style="15" customWidth="1"/>
    <col min="4354" max="4354" width="45" style="15" customWidth="1"/>
    <col min="4355" max="4355" width="41" style="15" customWidth="1"/>
    <col min="4356" max="4356" width="30.453125" style="15" customWidth="1"/>
    <col min="4357" max="4357" width="27.81640625" style="15" customWidth="1"/>
    <col min="4358" max="4358" width="28.453125" style="15" customWidth="1"/>
    <col min="4359" max="4359" width="12.453125" style="15" customWidth="1"/>
    <col min="4360" max="4360" width="14.81640625" style="15" customWidth="1"/>
    <col min="4361" max="4361" width="11" style="15" customWidth="1"/>
    <col min="4362" max="4362" width="12.453125" style="15" customWidth="1"/>
    <col min="4363" max="4363" width="15" style="15" customWidth="1"/>
    <col min="4364" max="4364" width="11" style="15" customWidth="1"/>
    <col min="4365" max="4365" width="12.453125" style="15" customWidth="1"/>
    <col min="4366" max="4366" width="14.453125" style="15" customWidth="1"/>
    <col min="4367" max="4367" width="11" style="15" customWidth="1"/>
    <col min="4368" max="4368" width="12.453125" style="15" customWidth="1"/>
    <col min="4369" max="4369" width="15.453125" style="15" customWidth="1"/>
    <col min="4370" max="4370" width="11" style="15" customWidth="1"/>
    <col min="4371" max="4371" width="12.453125" style="15" customWidth="1"/>
    <col min="4372" max="4372" width="14.81640625" style="15" customWidth="1"/>
    <col min="4373" max="4373" width="11" style="15" customWidth="1"/>
    <col min="4374" max="4374" width="12.453125" style="15" customWidth="1"/>
    <col min="4375" max="4375" width="14.453125" style="15" customWidth="1"/>
    <col min="4376" max="4376" width="11" style="15" customWidth="1"/>
    <col min="4377" max="4608" width="9.1796875" style="15"/>
    <col min="4609" max="4609" width="5.453125" style="15" customWidth="1"/>
    <col min="4610" max="4610" width="45" style="15" customWidth="1"/>
    <col min="4611" max="4611" width="41" style="15" customWidth="1"/>
    <col min="4612" max="4612" width="30.453125" style="15" customWidth="1"/>
    <col min="4613" max="4613" width="27.81640625" style="15" customWidth="1"/>
    <col min="4614" max="4614" width="28.453125" style="15" customWidth="1"/>
    <col min="4615" max="4615" width="12.453125" style="15" customWidth="1"/>
    <col min="4616" max="4616" width="14.81640625" style="15" customWidth="1"/>
    <col min="4617" max="4617" width="11" style="15" customWidth="1"/>
    <col min="4618" max="4618" width="12.453125" style="15" customWidth="1"/>
    <col min="4619" max="4619" width="15" style="15" customWidth="1"/>
    <col min="4620" max="4620" width="11" style="15" customWidth="1"/>
    <col min="4621" max="4621" width="12.453125" style="15" customWidth="1"/>
    <col min="4622" max="4622" width="14.453125" style="15" customWidth="1"/>
    <col min="4623" max="4623" width="11" style="15" customWidth="1"/>
    <col min="4624" max="4624" width="12.453125" style="15" customWidth="1"/>
    <col min="4625" max="4625" width="15.453125" style="15" customWidth="1"/>
    <col min="4626" max="4626" width="11" style="15" customWidth="1"/>
    <col min="4627" max="4627" width="12.453125" style="15" customWidth="1"/>
    <col min="4628" max="4628" width="14.81640625" style="15" customWidth="1"/>
    <col min="4629" max="4629" width="11" style="15" customWidth="1"/>
    <col min="4630" max="4630" width="12.453125" style="15" customWidth="1"/>
    <col min="4631" max="4631" width="14.453125" style="15" customWidth="1"/>
    <col min="4632" max="4632" width="11" style="15" customWidth="1"/>
    <col min="4633" max="4864" width="9.1796875" style="15"/>
    <col min="4865" max="4865" width="5.453125" style="15" customWidth="1"/>
    <col min="4866" max="4866" width="45" style="15" customWidth="1"/>
    <col min="4867" max="4867" width="41" style="15" customWidth="1"/>
    <col min="4868" max="4868" width="30.453125" style="15" customWidth="1"/>
    <col min="4869" max="4869" width="27.81640625" style="15" customWidth="1"/>
    <col min="4870" max="4870" width="28.453125" style="15" customWidth="1"/>
    <col min="4871" max="4871" width="12.453125" style="15" customWidth="1"/>
    <col min="4872" max="4872" width="14.81640625" style="15" customWidth="1"/>
    <col min="4873" max="4873" width="11" style="15" customWidth="1"/>
    <col min="4874" max="4874" width="12.453125" style="15" customWidth="1"/>
    <col min="4875" max="4875" width="15" style="15" customWidth="1"/>
    <col min="4876" max="4876" width="11" style="15" customWidth="1"/>
    <col min="4877" max="4877" width="12.453125" style="15" customWidth="1"/>
    <col min="4878" max="4878" width="14.453125" style="15" customWidth="1"/>
    <col min="4879" max="4879" width="11" style="15" customWidth="1"/>
    <col min="4880" max="4880" width="12.453125" style="15" customWidth="1"/>
    <col min="4881" max="4881" width="15.453125" style="15" customWidth="1"/>
    <col min="4882" max="4882" width="11" style="15" customWidth="1"/>
    <col min="4883" max="4883" width="12.453125" style="15" customWidth="1"/>
    <col min="4884" max="4884" width="14.81640625" style="15" customWidth="1"/>
    <col min="4885" max="4885" width="11" style="15" customWidth="1"/>
    <col min="4886" max="4886" width="12.453125" style="15" customWidth="1"/>
    <col min="4887" max="4887" width="14.453125" style="15" customWidth="1"/>
    <col min="4888" max="4888" width="11" style="15" customWidth="1"/>
    <col min="4889" max="5120" width="9.1796875" style="15"/>
    <col min="5121" max="5121" width="5.453125" style="15" customWidth="1"/>
    <col min="5122" max="5122" width="45" style="15" customWidth="1"/>
    <col min="5123" max="5123" width="41" style="15" customWidth="1"/>
    <col min="5124" max="5124" width="30.453125" style="15" customWidth="1"/>
    <col min="5125" max="5125" width="27.81640625" style="15" customWidth="1"/>
    <col min="5126" max="5126" width="28.453125" style="15" customWidth="1"/>
    <col min="5127" max="5127" width="12.453125" style="15" customWidth="1"/>
    <col min="5128" max="5128" width="14.81640625" style="15" customWidth="1"/>
    <col min="5129" max="5129" width="11" style="15" customWidth="1"/>
    <col min="5130" max="5130" width="12.453125" style="15" customWidth="1"/>
    <col min="5131" max="5131" width="15" style="15" customWidth="1"/>
    <col min="5132" max="5132" width="11" style="15" customWidth="1"/>
    <col min="5133" max="5133" width="12.453125" style="15" customWidth="1"/>
    <col min="5134" max="5134" width="14.453125" style="15" customWidth="1"/>
    <col min="5135" max="5135" width="11" style="15" customWidth="1"/>
    <col min="5136" max="5136" width="12.453125" style="15" customWidth="1"/>
    <col min="5137" max="5137" width="15.453125" style="15" customWidth="1"/>
    <col min="5138" max="5138" width="11" style="15" customWidth="1"/>
    <col min="5139" max="5139" width="12.453125" style="15" customWidth="1"/>
    <col min="5140" max="5140" width="14.81640625" style="15" customWidth="1"/>
    <col min="5141" max="5141" width="11" style="15" customWidth="1"/>
    <col min="5142" max="5142" width="12.453125" style="15" customWidth="1"/>
    <col min="5143" max="5143" width="14.453125" style="15" customWidth="1"/>
    <col min="5144" max="5144" width="11" style="15" customWidth="1"/>
    <col min="5145" max="5376" width="9.1796875" style="15"/>
    <col min="5377" max="5377" width="5.453125" style="15" customWidth="1"/>
    <col min="5378" max="5378" width="45" style="15" customWidth="1"/>
    <col min="5379" max="5379" width="41" style="15" customWidth="1"/>
    <col min="5380" max="5380" width="30.453125" style="15" customWidth="1"/>
    <col min="5381" max="5381" width="27.81640625" style="15" customWidth="1"/>
    <col min="5382" max="5382" width="28.453125" style="15" customWidth="1"/>
    <col min="5383" max="5383" width="12.453125" style="15" customWidth="1"/>
    <col min="5384" max="5384" width="14.81640625" style="15" customWidth="1"/>
    <col min="5385" max="5385" width="11" style="15" customWidth="1"/>
    <col min="5386" max="5386" width="12.453125" style="15" customWidth="1"/>
    <col min="5387" max="5387" width="15" style="15" customWidth="1"/>
    <col min="5388" max="5388" width="11" style="15" customWidth="1"/>
    <col min="5389" max="5389" width="12.453125" style="15" customWidth="1"/>
    <col min="5390" max="5390" width="14.453125" style="15" customWidth="1"/>
    <col min="5391" max="5391" width="11" style="15" customWidth="1"/>
    <col min="5392" max="5392" width="12.453125" style="15" customWidth="1"/>
    <col min="5393" max="5393" width="15.453125" style="15" customWidth="1"/>
    <col min="5394" max="5394" width="11" style="15" customWidth="1"/>
    <col min="5395" max="5395" width="12.453125" style="15" customWidth="1"/>
    <col min="5396" max="5396" width="14.81640625" style="15" customWidth="1"/>
    <col min="5397" max="5397" width="11" style="15" customWidth="1"/>
    <col min="5398" max="5398" width="12.453125" style="15" customWidth="1"/>
    <col min="5399" max="5399" width="14.453125" style="15" customWidth="1"/>
    <col min="5400" max="5400" width="11" style="15" customWidth="1"/>
    <col min="5401" max="5632" width="9.1796875" style="15"/>
    <col min="5633" max="5633" width="5.453125" style="15" customWidth="1"/>
    <col min="5634" max="5634" width="45" style="15" customWidth="1"/>
    <col min="5635" max="5635" width="41" style="15" customWidth="1"/>
    <col min="5636" max="5636" width="30.453125" style="15" customWidth="1"/>
    <col min="5637" max="5637" width="27.81640625" style="15" customWidth="1"/>
    <col min="5638" max="5638" width="28.453125" style="15" customWidth="1"/>
    <col min="5639" max="5639" width="12.453125" style="15" customWidth="1"/>
    <col min="5640" max="5640" width="14.81640625" style="15" customWidth="1"/>
    <col min="5641" max="5641" width="11" style="15" customWidth="1"/>
    <col min="5642" max="5642" width="12.453125" style="15" customWidth="1"/>
    <col min="5643" max="5643" width="15" style="15" customWidth="1"/>
    <col min="5644" max="5644" width="11" style="15" customWidth="1"/>
    <col min="5645" max="5645" width="12.453125" style="15" customWidth="1"/>
    <col min="5646" max="5646" width="14.453125" style="15" customWidth="1"/>
    <col min="5647" max="5647" width="11" style="15" customWidth="1"/>
    <col min="5648" max="5648" width="12.453125" style="15" customWidth="1"/>
    <col min="5649" max="5649" width="15.453125" style="15" customWidth="1"/>
    <col min="5650" max="5650" width="11" style="15" customWidth="1"/>
    <col min="5651" max="5651" width="12.453125" style="15" customWidth="1"/>
    <col min="5652" max="5652" width="14.81640625" style="15" customWidth="1"/>
    <col min="5653" max="5653" width="11" style="15" customWidth="1"/>
    <col min="5654" max="5654" width="12.453125" style="15" customWidth="1"/>
    <col min="5655" max="5655" width="14.453125" style="15" customWidth="1"/>
    <col min="5656" max="5656" width="11" style="15" customWidth="1"/>
    <col min="5657" max="5888" width="9.1796875" style="15"/>
    <col min="5889" max="5889" width="5.453125" style="15" customWidth="1"/>
    <col min="5890" max="5890" width="45" style="15" customWidth="1"/>
    <col min="5891" max="5891" width="41" style="15" customWidth="1"/>
    <col min="5892" max="5892" width="30.453125" style="15" customWidth="1"/>
    <col min="5893" max="5893" width="27.81640625" style="15" customWidth="1"/>
    <col min="5894" max="5894" width="28.453125" style="15" customWidth="1"/>
    <col min="5895" max="5895" width="12.453125" style="15" customWidth="1"/>
    <col min="5896" max="5896" width="14.81640625" style="15" customWidth="1"/>
    <col min="5897" max="5897" width="11" style="15" customWidth="1"/>
    <col min="5898" max="5898" width="12.453125" style="15" customWidth="1"/>
    <col min="5899" max="5899" width="15" style="15" customWidth="1"/>
    <col min="5900" max="5900" width="11" style="15" customWidth="1"/>
    <col min="5901" max="5901" width="12.453125" style="15" customWidth="1"/>
    <col min="5902" max="5902" width="14.453125" style="15" customWidth="1"/>
    <col min="5903" max="5903" width="11" style="15" customWidth="1"/>
    <col min="5904" max="5904" width="12.453125" style="15" customWidth="1"/>
    <col min="5905" max="5905" width="15.453125" style="15" customWidth="1"/>
    <col min="5906" max="5906" width="11" style="15" customWidth="1"/>
    <col min="5907" max="5907" width="12.453125" style="15" customWidth="1"/>
    <col min="5908" max="5908" width="14.81640625" style="15" customWidth="1"/>
    <col min="5909" max="5909" width="11" style="15" customWidth="1"/>
    <col min="5910" max="5910" width="12.453125" style="15" customWidth="1"/>
    <col min="5911" max="5911" width="14.453125" style="15" customWidth="1"/>
    <col min="5912" max="5912" width="11" style="15" customWidth="1"/>
    <col min="5913" max="6144" width="9.1796875" style="15"/>
    <col min="6145" max="6145" width="5.453125" style="15" customWidth="1"/>
    <col min="6146" max="6146" width="45" style="15" customWidth="1"/>
    <col min="6147" max="6147" width="41" style="15" customWidth="1"/>
    <col min="6148" max="6148" width="30.453125" style="15" customWidth="1"/>
    <col min="6149" max="6149" width="27.81640625" style="15" customWidth="1"/>
    <col min="6150" max="6150" width="28.453125" style="15" customWidth="1"/>
    <col min="6151" max="6151" width="12.453125" style="15" customWidth="1"/>
    <col min="6152" max="6152" width="14.81640625" style="15" customWidth="1"/>
    <col min="6153" max="6153" width="11" style="15" customWidth="1"/>
    <col min="6154" max="6154" width="12.453125" style="15" customWidth="1"/>
    <col min="6155" max="6155" width="15" style="15" customWidth="1"/>
    <col min="6156" max="6156" width="11" style="15" customWidth="1"/>
    <col min="6157" max="6157" width="12.453125" style="15" customWidth="1"/>
    <col min="6158" max="6158" width="14.453125" style="15" customWidth="1"/>
    <col min="6159" max="6159" width="11" style="15" customWidth="1"/>
    <col min="6160" max="6160" width="12.453125" style="15" customWidth="1"/>
    <col min="6161" max="6161" width="15.453125" style="15" customWidth="1"/>
    <col min="6162" max="6162" width="11" style="15" customWidth="1"/>
    <col min="6163" max="6163" width="12.453125" style="15" customWidth="1"/>
    <col min="6164" max="6164" width="14.81640625" style="15" customWidth="1"/>
    <col min="6165" max="6165" width="11" style="15" customWidth="1"/>
    <col min="6166" max="6166" width="12.453125" style="15" customWidth="1"/>
    <col min="6167" max="6167" width="14.453125" style="15" customWidth="1"/>
    <col min="6168" max="6168" width="11" style="15" customWidth="1"/>
    <col min="6169" max="6400" width="9.1796875" style="15"/>
    <col min="6401" max="6401" width="5.453125" style="15" customWidth="1"/>
    <col min="6402" max="6402" width="45" style="15" customWidth="1"/>
    <col min="6403" max="6403" width="41" style="15" customWidth="1"/>
    <col min="6404" max="6404" width="30.453125" style="15" customWidth="1"/>
    <col min="6405" max="6405" width="27.81640625" style="15" customWidth="1"/>
    <col min="6406" max="6406" width="28.453125" style="15" customWidth="1"/>
    <col min="6407" max="6407" width="12.453125" style="15" customWidth="1"/>
    <col min="6408" max="6408" width="14.81640625" style="15" customWidth="1"/>
    <col min="6409" max="6409" width="11" style="15" customWidth="1"/>
    <col min="6410" max="6410" width="12.453125" style="15" customWidth="1"/>
    <col min="6411" max="6411" width="15" style="15" customWidth="1"/>
    <col min="6412" max="6412" width="11" style="15" customWidth="1"/>
    <col min="6413" max="6413" width="12.453125" style="15" customWidth="1"/>
    <col min="6414" max="6414" width="14.453125" style="15" customWidth="1"/>
    <col min="6415" max="6415" width="11" style="15" customWidth="1"/>
    <col min="6416" max="6416" width="12.453125" style="15" customWidth="1"/>
    <col min="6417" max="6417" width="15.453125" style="15" customWidth="1"/>
    <col min="6418" max="6418" width="11" style="15" customWidth="1"/>
    <col min="6419" max="6419" width="12.453125" style="15" customWidth="1"/>
    <col min="6420" max="6420" width="14.81640625" style="15" customWidth="1"/>
    <col min="6421" max="6421" width="11" style="15" customWidth="1"/>
    <col min="6422" max="6422" width="12.453125" style="15" customWidth="1"/>
    <col min="6423" max="6423" width="14.453125" style="15" customWidth="1"/>
    <col min="6424" max="6424" width="11" style="15" customWidth="1"/>
    <col min="6425" max="6656" width="9.1796875" style="15"/>
    <col min="6657" max="6657" width="5.453125" style="15" customWidth="1"/>
    <col min="6658" max="6658" width="45" style="15" customWidth="1"/>
    <col min="6659" max="6659" width="41" style="15" customWidth="1"/>
    <col min="6660" max="6660" width="30.453125" style="15" customWidth="1"/>
    <col min="6661" max="6661" width="27.81640625" style="15" customWidth="1"/>
    <col min="6662" max="6662" width="28.453125" style="15" customWidth="1"/>
    <col min="6663" max="6663" width="12.453125" style="15" customWidth="1"/>
    <col min="6664" max="6664" width="14.81640625" style="15" customWidth="1"/>
    <col min="6665" max="6665" width="11" style="15" customWidth="1"/>
    <col min="6666" max="6666" width="12.453125" style="15" customWidth="1"/>
    <col min="6667" max="6667" width="15" style="15" customWidth="1"/>
    <col min="6668" max="6668" width="11" style="15" customWidth="1"/>
    <col min="6669" max="6669" width="12.453125" style="15" customWidth="1"/>
    <col min="6670" max="6670" width="14.453125" style="15" customWidth="1"/>
    <col min="6671" max="6671" width="11" style="15" customWidth="1"/>
    <col min="6672" max="6672" width="12.453125" style="15" customWidth="1"/>
    <col min="6673" max="6673" width="15.453125" style="15" customWidth="1"/>
    <col min="6674" max="6674" width="11" style="15" customWidth="1"/>
    <col min="6675" max="6675" width="12.453125" style="15" customWidth="1"/>
    <col min="6676" max="6676" width="14.81640625" style="15" customWidth="1"/>
    <col min="6677" max="6677" width="11" style="15" customWidth="1"/>
    <col min="6678" max="6678" width="12.453125" style="15" customWidth="1"/>
    <col min="6679" max="6679" width="14.453125" style="15" customWidth="1"/>
    <col min="6680" max="6680" width="11" style="15" customWidth="1"/>
    <col min="6681" max="6912" width="9.1796875" style="15"/>
    <col min="6913" max="6913" width="5.453125" style="15" customWidth="1"/>
    <col min="6914" max="6914" width="45" style="15" customWidth="1"/>
    <col min="6915" max="6915" width="41" style="15" customWidth="1"/>
    <col min="6916" max="6916" width="30.453125" style="15" customWidth="1"/>
    <col min="6917" max="6917" width="27.81640625" style="15" customWidth="1"/>
    <col min="6918" max="6918" width="28.453125" style="15" customWidth="1"/>
    <col min="6919" max="6919" width="12.453125" style="15" customWidth="1"/>
    <col min="6920" max="6920" width="14.81640625" style="15" customWidth="1"/>
    <col min="6921" max="6921" width="11" style="15" customWidth="1"/>
    <col min="6922" max="6922" width="12.453125" style="15" customWidth="1"/>
    <col min="6923" max="6923" width="15" style="15" customWidth="1"/>
    <col min="6924" max="6924" width="11" style="15" customWidth="1"/>
    <col min="6925" max="6925" width="12.453125" style="15" customWidth="1"/>
    <col min="6926" max="6926" width="14.453125" style="15" customWidth="1"/>
    <col min="6927" max="6927" width="11" style="15" customWidth="1"/>
    <col min="6928" max="6928" width="12.453125" style="15" customWidth="1"/>
    <col min="6929" max="6929" width="15.453125" style="15" customWidth="1"/>
    <col min="6930" max="6930" width="11" style="15" customWidth="1"/>
    <col min="6931" max="6931" width="12.453125" style="15" customWidth="1"/>
    <col min="6932" max="6932" width="14.81640625" style="15" customWidth="1"/>
    <col min="6933" max="6933" width="11" style="15" customWidth="1"/>
    <col min="6934" max="6934" width="12.453125" style="15" customWidth="1"/>
    <col min="6935" max="6935" width="14.453125" style="15" customWidth="1"/>
    <col min="6936" max="6936" width="11" style="15" customWidth="1"/>
    <col min="6937" max="7168" width="9.1796875" style="15"/>
    <col min="7169" max="7169" width="5.453125" style="15" customWidth="1"/>
    <col min="7170" max="7170" width="45" style="15" customWidth="1"/>
    <col min="7171" max="7171" width="41" style="15" customWidth="1"/>
    <col min="7172" max="7172" width="30.453125" style="15" customWidth="1"/>
    <col min="7173" max="7173" width="27.81640625" style="15" customWidth="1"/>
    <col min="7174" max="7174" width="28.453125" style="15" customWidth="1"/>
    <col min="7175" max="7175" width="12.453125" style="15" customWidth="1"/>
    <col min="7176" max="7176" width="14.81640625" style="15" customWidth="1"/>
    <col min="7177" max="7177" width="11" style="15" customWidth="1"/>
    <col min="7178" max="7178" width="12.453125" style="15" customWidth="1"/>
    <col min="7179" max="7179" width="15" style="15" customWidth="1"/>
    <col min="7180" max="7180" width="11" style="15" customWidth="1"/>
    <col min="7181" max="7181" width="12.453125" style="15" customWidth="1"/>
    <col min="7182" max="7182" width="14.453125" style="15" customWidth="1"/>
    <col min="7183" max="7183" width="11" style="15" customWidth="1"/>
    <col min="7184" max="7184" width="12.453125" style="15" customWidth="1"/>
    <col min="7185" max="7185" width="15.453125" style="15" customWidth="1"/>
    <col min="7186" max="7186" width="11" style="15" customWidth="1"/>
    <col min="7187" max="7187" width="12.453125" style="15" customWidth="1"/>
    <col min="7188" max="7188" width="14.81640625" style="15" customWidth="1"/>
    <col min="7189" max="7189" width="11" style="15" customWidth="1"/>
    <col min="7190" max="7190" width="12.453125" style="15" customWidth="1"/>
    <col min="7191" max="7191" width="14.453125" style="15" customWidth="1"/>
    <col min="7192" max="7192" width="11" style="15" customWidth="1"/>
    <col min="7193" max="7424" width="9.1796875" style="15"/>
    <col min="7425" max="7425" width="5.453125" style="15" customWidth="1"/>
    <col min="7426" max="7426" width="45" style="15" customWidth="1"/>
    <col min="7427" max="7427" width="41" style="15" customWidth="1"/>
    <col min="7428" max="7428" width="30.453125" style="15" customWidth="1"/>
    <col min="7429" max="7429" width="27.81640625" style="15" customWidth="1"/>
    <col min="7430" max="7430" width="28.453125" style="15" customWidth="1"/>
    <col min="7431" max="7431" width="12.453125" style="15" customWidth="1"/>
    <col min="7432" max="7432" width="14.81640625" style="15" customWidth="1"/>
    <col min="7433" max="7433" width="11" style="15" customWidth="1"/>
    <col min="7434" max="7434" width="12.453125" style="15" customWidth="1"/>
    <col min="7435" max="7435" width="15" style="15" customWidth="1"/>
    <col min="7436" max="7436" width="11" style="15" customWidth="1"/>
    <col min="7437" max="7437" width="12.453125" style="15" customWidth="1"/>
    <col min="7438" max="7438" width="14.453125" style="15" customWidth="1"/>
    <col min="7439" max="7439" width="11" style="15" customWidth="1"/>
    <col min="7440" max="7440" width="12.453125" style="15" customWidth="1"/>
    <col min="7441" max="7441" width="15.453125" style="15" customWidth="1"/>
    <col min="7442" max="7442" width="11" style="15" customWidth="1"/>
    <col min="7443" max="7443" width="12.453125" style="15" customWidth="1"/>
    <col min="7444" max="7444" width="14.81640625" style="15" customWidth="1"/>
    <col min="7445" max="7445" width="11" style="15" customWidth="1"/>
    <col min="7446" max="7446" width="12.453125" style="15" customWidth="1"/>
    <col min="7447" max="7447" width="14.453125" style="15" customWidth="1"/>
    <col min="7448" max="7448" width="11" style="15" customWidth="1"/>
    <col min="7449" max="7680" width="9.1796875" style="15"/>
    <col min="7681" max="7681" width="5.453125" style="15" customWidth="1"/>
    <col min="7682" max="7682" width="45" style="15" customWidth="1"/>
    <col min="7683" max="7683" width="41" style="15" customWidth="1"/>
    <col min="7684" max="7684" width="30.453125" style="15" customWidth="1"/>
    <col min="7685" max="7685" width="27.81640625" style="15" customWidth="1"/>
    <col min="7686" max="7686" width="28.453125" style="15" customWidth="1"/>
    <col min="7687" max="7687" width="12.453125" style="15" customWidth="1"/>
    <col min="7688" max="7688" width="14.81640625" style="15" customWidth="1"/>
    <col min="7689" max="7689" width="11" style="15" customWidth="1"/>
    <col min="7690" max="7690" width="12.453125" style="15" customWidth="1"/>
    <col min="7691" max="7691" width="15" style="15" customWidth="1"/>
    <col min="7692" max="7692" width="11" style="15" customWidth="1"/>
    <col min="7693" max="7693" width="12.453125" style="15" customWidth="1"/>
    <col min="7694" max="7694" width="14.453125" style="15" customWidth="1"/>
    <col min="7695" max="7695" width="11" style="15" customWidth="1"/>
    <col min="7696" max="7696" width="12.453125" style="15" customWidth="1"/>
    <col min="7697" max="7697" width="15.453125" style="15" customWidth="1"/>
    <col min="7698" max="7698" width="11" style="15" customWidth="1"/>
    <col min="7699" max="7699" width="12.453125" style="15" customWidth="1"/>
    <col min="7700" max="7700" width="14.81640625" style="15" customWidth="1"/>
    <col min="7701" max="7701" width="11" style="15" customWidth="1"/>
    <col min="7702" max="7702" width="12.453125" style="15" customWidth="1"/>
    <col min="7703" max="7703" width="14.453125" style="15" customWidth="1"/>
    <col min="7704" max="7704" width="11" style="15" customWidth="1"/>
    <col min="7705" max="7936" width="9.1796875" style="15"/>
    <col min="7937" max="7937" width="5.453125" style="15" customWidth="1"/>
    <col min="7938" max="7938" width="45" style="15" customWidth="1"/>
    <col min="7939" max="7939" width="41" style="15" customWidth="1"/>
    <col min="7940" max="7940" width="30.453125" style="15" customWidth="1"/>
    <col min="7941" max="7941" width="27.81640625" style="15" customWidth="1"/>
    <col min="7942" max="7942" width="28.453125" style="15" customWidth="1"/>
    <col min="7943" max="7943" width="12.453125" style="15" customWidth="1"/>
    <col min="7944" max="7944" width="14.81640625" style="15" customWidth="1"/>
    <col min="7945" max="7945" width="11" style="15" customWidth="1"/>
    <col min="7946" max="7946" width="12.453125" style="15" customWidth="1"/>
    <col min="7947" max="7947" width="15" style="15" customWidth="1"/>
    <col min="7948" max="7948" width="11" style="15" customWidth="1"/>
    <col min="7949" max="7949" width="12.453125" style="15" customWidth="1"/>
    <col min="7950" max="7950" width="14.453125" style="15" customWidth="1"/>
    <col min="7951" max="7951" width="11" style="15" customWidth="1"/>
    <col min="7952" max="7952" width="12.453125" style="15" customWidth="1"/>
    <col min="7953" max="7953" width="15.453125" style="15" customWidth="1"/>
    <col min="7954" max="7954" width="11" style="15" customWidth="1"/>
    <col min="7955" max="7955" width="12.453125" style="15" customWidth="1"/>
    <col min="7956" max="7956" width="14.81640625" style="15" customWidth="1"/>
    <col min="7957" max="7957" width="11" style="15" customWidth="1"/>
    <col min="7958" max="7958" width="12.453125" style="15" customWidth="1"/>
    <col min="7959" max="7959" width="14.453125" style="15" customWidth="1"/>
    <col min="7960" max="7960" width="11" style="15" customWidth="1"/>
    <col min="7961" max="8192" width="9.1796875" style="15"/>
    <col min="8193" max="8193" width="5.453125" style="15" customWidth="1"/>
    <col min="8194" max="8194" width="45" style="15" customWidth="1"/>
    <col min="8195" max="8195" width="41" style="15" customWidth="1"/>
    <col min="8196" max="8196" width="30.453125" style="15" customWidth="1"/>
    <col min="8197" max="8197" width="27.81640625" style="15" customWidth="1"/>
    <col min="8198" max="8198" width="28.453125" style="15" customWidth="1"/>
    <col min="8199" max="8199" width="12.453125" style="15" customWidth="1"/>
    <col min="8200" max="8200" width="14.81640625" style="15" customWidth="1"/>
    <col min="8201" max="8201" width="11" style="15" customWidth="1"/>
    <col min="8202" max="8202" width="12.453125" style="15" customWidth="1"/>
    <col min="8203" max="8203" width="15" style="15" customWidth="1"/>
    <col min="8204" max="8204" width="11" style="15" customWidth="1"/>
    <col min="8205" max="8205" width="12.453125" style="15" customWidth="1"/>
    <col min="8206" max="8206" width="14.453125" style="15" customWidth="1"/>
    <col min="8207" max="8207" width="11" style="15" customWidth="1"/>
    <col min="8208" max="8208" width="12.453125" style="15" customWidth="1"/>
    <col min="8209" max="8209" width="15.453125" style="15" customWidth="1"/>
    <col min="8210" max="8210" width="11" style="15" customWidth="1"/>
    <col min="8211" max="8211" width="12.453125" style="15" customWidth="1"/>
    <col min="8212" max="8212" width="14.81640625" style="15" customWidth="1"/>
    <col min="8213" max="8213" width="11" style="15" customWidth="1"/>
    <col min="8214" max="8214" width="12.453125" style="15" customWidth="1"/>
    <col min="8215" max="8215" width="14.453125" style="15" customWidth="1"/>
    <col min="8216" max="8216" width="11" style="15" customWidth="1"/>
    <col min="8217" max="8448" width="9.1796875" style="15"/>
    <col min="8449" max="8449" width="5.453125" style="15" customWidth="1"/>
    <col min="8450" max="8450" width="45" style="15" customWidth="1"/>
    <col min="8451" max="8451" width="41" style="15" customWidth="1"/>
    <col min="8452" max="8452" width="30.453125" style="15" customWidth="1"/>
    <col min="8453" max="8453" width="27.81640625" style="15" customWidth="1"/>
    <col min="8454" max="8454" width="28.453125" style="15" customWidth="1"/>
    <col min="8455" max="8455" width="12.453125" style="15" customWidth="1"/>
    <col min="8456" max="8456" width="14.81640625" style="15" customWidth="1"/>
    <col min="8457" max="8457" width="11" style="15" customWidth="1"/>
    <col min="8458" max="8458" width="12.453125" style="15" customWidth="1"/>
    <col min="8459" max="8459" width="15" style="15" customWidth="1"/>
    <col min="8460" max="8460" width="11" style="15" customWidth="1"/>
    <col min="8461" max="8461" width="12.453125" style="15" customWidth="1"/>
    <col min="8462" max="8462" width="14.453125" style="15" customWidth="1"/>
    <col min="8463" max="8463" width="11" style="15" customWidth="1"/>
    <col min="8464" max="8464" width="12.453125" style="15" customWidth="1"/>
    <col min="8465" max="8465" width="15.453125" style="15" customWidth="1"/>
    <col min="8466" max="8466" width="11" style="15" customWidth="1"/>
    <col min="8467" max="8467" width="12.453125" style="15" customWidth="1"/>
    <col min="8468" max="8468" width="14.81640625" style="15" customWidth="1"/>
    <col min="8469" max="8469" width="11" style="15" customWidth="1"/>
    <col min="8470" max="8470" width="12.453125" style="15" customWidth="1"/>
    <col min="8471" max="8471" width="14.453125" style="15" customWidth="1"/>
    <col min="8472" max="8472" width="11" style="15" customWidth="1"/>
    <col min="8473" max="8704" width="9.1796875" style="15"/>
    <col min="8705" max="8705" width="5.453125" style="15" customWidth="1"/>
    <col min="8706" max="8706" width="45" style="15" customWidth="1"/>
    <col min="8707" max="8707" width="41" style="15" customWidth="1"/>
    <col min="8708" max="8708" width="30.453125" style="15" customWidth="1"/>
    <col min="8709" max="8709" width="27.81640625" style="15" customWidth="1"/>
    <col min="8710" max="8710" width="28.453125" style="15" customWidth="1"/>
    <col min="8711" max="8711" width="12.453125" style="15" customWidth="1"/>
    <col min="8712" max="8712" width="14.81640625" style="15" customWidth="1"/>
    <col min="8713" max="8713" width="11" style="15" customWidth="1"/>
    <col min="8714" max="8714" width="12.453125" style="15" customWidth="1"/>
    <col min="8715" max="8715" width="15" style="15" customWidth="1"/>
    <col min="8716" max="8716" width="11" style="15" customWidth="1"/>
    <col min="8717" max="8717" width="12.453125" style="15" customWidth="1"/>
    <col min="8718" max="8718" width="14.453125" style="15" customWidth="1"/>
    <col min="8719" max="8719" width="11" style="15" customWidth="1"/>
    <col min="8720" max="8720" width="12.453125" style="15" customWidth="1"/>
    <col min="8721" max="8721" width="15.453125" style="15" customWidth="1"/>
    <col min="8722" max="8722" width="11" style="15" customWidth="1"/>
    <col min="8723" max="8723" width="12.453125" style="15" customWidth="1"/>
    <col min="8724" max="8724" width="14.81640625" style="15" customWidth="1"/>
    <col min="8725" max="8725" width="11" style="15" customWidth="1"/>
    <col min="8726" max="8726" width="12.453125" style="15" customWidth="1"/>
    <col min="8727" max="8727" width="14.453125" style="15" customWidth="1"/>
    <col min="8728" max="8728" width="11" style="15" customWidth="1"/>
    <col min="8729" max="8960" width="9.1796875" style="15"/>
    <col min="8961" max="8961" width="5.453125" style="15" customWidth="1"/>
    <col min="8962" max="8962" width="45" style="15" customWidth="1"/>
    <col min="8963" max="8963" width="41" style="15" customWidth="1"/>
    <col min="8964" max="8964" width="30.453125" style="15" customWidth="1"/>
    <col min="8965" max="8965" width="27.81640625" style="15" customWidth="1"/>
    <col min="8966" max="8966" width="28.453125" style="15" customWidth="1"/>
    <col min="8967" max="8967" width="12.453125" style="15" customWidth="1"/>
    <col min="8968" max="8968" width="14.81640625" style="15" customWidth="1"/>
    <col min="8969" max="8969" width="11" style="15" customWidth="1"/>
    <col min="8970" max="8970" width="12.453125" style="15" customWidth="1"/>
    <col min="8971" max="8971" width="15" style="15" customWidth="1"/>
    <col min="8972" max="8972" width="11" style="15" customWidth="1"/>
    <col min="8973" max="8973" width="12.453125" style="15" customWidth="1"/>
    <col min="8974" max="8974" width="14.453125" style="15" customWidth="1"/>
    <col min="8975" max="8975" width="11" style="15" customWidth="1"/>
    <col min="8976" max="8976" width="12.453125" style="15" customWidth="1"/>
    <col min="8977" max="8977" width="15.453125" style="15" customWidth="1"/>
    <col min="8978" max="8978" width="11" style="15" customWidth="1"/>
    <col min="8979" max="8979" width="12.453125" style="15" customWidth="1"/>
    <col min="8980" max="8980" width="14.81640625" style="15" customWidth="1"/>
    <col min="8981" max="8981" width="11" style="15" customWidth="1"/>
    <col min="8982" max="8982" width="12.453125" style="15" customWidth="1"/>
    <col min="8983" max="8983" width="14.453125" style="15" customWidth="1"/>
    <col min="8984" max="8984" width="11" style="15" customWidth="1"/>
    <col min="8985" max="9216" width="9.1796875" style="15"/>
    <col min="9217" max="9217" width="5.453125" style="15" customWidth="1"/>
    <col min="9218" max="9218" width="45" style="15" customWidth="1"/>
    <col min="9219" max="9219" width="41" style="15" customWidth="1"/>
    <col min="9220" max="9220" width="30.453125" style="15" customWidth="1"/>
    <col min="9221" max="9221" width="27.81640625" style="15" customWidth="1"/>
    <col min="9222" max="9222" width="28.453125" style="15" customWidth="1"/>
    <col min="9223" max="9223" width="12.453125" style="15" customWidth="1"/>
    <col min="9224" max="9224" width="14.81640625" style="15" customWidth="1"/>
    <col min="9225" max="9225" width="11" style="15" customWidth="1"/>
    <col min="9226" max="9226" width="12.453125" style="15" customWidth="1"/>
    <col min="9227" max="9227" width="15" style="15" customWidth="1"/>
    <col min="9228" max="9228" width="11" style="15" customWidth="1"/>
    <col min="9229" max="9229" width="12.453125" style="15" customWidth="1"/>
    <col min="9230" max="9230" width="14.453125" style="15" customWidth="1"/>
    <col min="9231" max="9231" width="11" style="15" customWidth="1"/>
    <col min="9232" max="9232" width="12.453125" style="15" customWidth="1"/>
    <col min="9233" max="9233" width="15.453125" style="15" customWidth="1"/>
    <col min="9234" max="9234" width="11" style="15" customWidth="1"/>
    <col min="9235" max="9235" width="12.453125" style="15" customWidth="1"/>
    <col min="9236" max="9236" width="14.81640625" style="15" customWidth="1"/>
    <col min="9237" max="9237" width="11" style="15" customWidth="1"/>
    <col min="9238" max="9238" width="12.453125" style="15" customWidth="1"/>
    <col min="9239" max="9239" width="14.453125" style="15" customWidth="1"/>
    <col min="9240" max="9240" width="11" style="15" customWidth="1"/>
    <col min="9241" max="9472" width="9.1796875" style="15"/>
    <col min="9473" max="9473" width="5.453125" style="15" customWidth="1"/>
    <col min="9474" max="9474" width="45" style="15" customWidth="1"/>
    <col min="9475" max="9475" width="41" style="15" customWidth="1"/>
    <col min="9476" max="9476" width="30.453125" style="15" customWidth="1"/>
    <col min="9477" max="9477" width="27.81640625" style="15" customWidth="1"/>
    <col min="9478" max="9478" width="28.453125" style="15" customWidth="1"/>
    <col min="9479" max="9479" width="12.453125" style="15" customWidth="1"/>
    <col min="9480" max="9480" width="14.81640625" style="15" customWidth="1"/>
    <col min="9481" max="9481" width="11" style="15" customWidth="1"/>
    <col min="9482" max="9482" width="12.453125" style="15" customWidth="1"/>
    <col min="9483" max="9483" width="15" style="15" customWidth="1"/>
    <col min="9484" max="9484" width="11" style="15" customWidth="1"/>
    <col min="9485" max="9485" width="12.453125" style="15" customWidth="1"/>
    <col min="9486" max="9486" width="14.453125" style="15" customWidth="1"/>
    <col min="9487" max="9487" width="11" style="15" customWidth="1"/>
    <col min="9488" max="9488" width="12.453125" style="15" customWidth="1"/>
    <col min="9489" max="9489" width="15.453125" style="15" customWidth="1"/>
    <col min="9490" max="9490" width="11" style="15" customWidth="1"/>
    <col min="9491" max="9491" width="12.453125" style="15" customWidth="1"/>
    <col min="9492" max="9492" width="14.81640625" style="15" customWidth="1"/>
    <col min="9493" max="9493" width="11" style="15" customWidth="1"/>
    <col min="9494" max="9494" width="12.453125" style="15" customWidth="1"/>
    <col min="9495" max="9495" width="14.453125" style="15" customWidth="1"/>
    <col min="9496" max="9496" width="11" style="15" customWidth="1"/>
    <col min="9497" max="9728" width="9.1796875" style="15"/>
    <col min="9729" max="9729" width="5.453125" style="15" customWidth="1"/>
    <col min="9730" max="9730" width="45" style="15" customWidth="1"/>
    <col min="9731" max="9731" width="41" style="15" customWidth="1"/>
    <col min="9732" max="9732" width="30.453125" style="15" customWidth="1"/>
    <col min="9733" max="9733" width="27.81640625" style="15" customWidth="1"/>
    <col min="9734" max="9734" width="28.453125" style="15" customWidth="1"/>
    <col min="9735" max="9735" width="12.453125" style="15" customWidth="1"/>
    <col min="9736" max="9736" width="14.81640625" style="15" customWidth="1"/>
    <col min="9737" max="9737" width="11" style="15" customWidth="1"/>
    <col min="9738" max="9738" width="12.453125" style="15" customWidth="1"/>
    <col min="9739" max="9739" width="15" style="15" customWidth="1"/>
    <col min="9740" max="9740" width="11" style="15" customWidth="1"/>
    <col min="9741" max="9741" width="12.453125" style="15" customWidth="1"/>
    <col min="9742" max="9742" width="14.453125" style="15" customWidth="1"/>
    <col min="9743" max="9743" width="11" style="15" customWidth="1"/>
    <col min="9744" max="9744" width="12.453125" style="15" customWidth="1"/>
    <col min="9745" max="9745" width="15.453125" style="15" customWidth="1"/>
    <col min="9746" max="9746" width="11" style="15" customWidth="1"/>
    <col min="9747" max="9747" width="12.453125" style="15" customWidth="1"/>
    <col min="9748" max="9748" width="14.81640625" style="15" customWidth="1"/>
    <col min="9749" max="9749" width="11" style="15" customWidth="1"/>
    <col min="9750" max="9750" width="12.453125" style="15" customWidth="1"/>
    <col min="9751" max="9751" width="14.453125" style="15" customWidth="1"/>
    <col min="9752" max="9752" width="11" style="15" customWidth="1"/>
    <col min="9753" max="9984" width="9.1796875" style="15"/>
    <col min="9985" max="9985" width="5.453125" style="15" customWidth="1"/>
    <col min="9986" max="9986" width="45" style="15" customWidth="1"/>
    <col min="9987" max="9987" width="41" style="15" customWidth="1"/>
    <col min="9988" max="9988" width="30.453125" style="15" customWidth="1"/>
    <col min="9989" max="9989" width="27.81640625" style="15" customWidth="1"/>
    <col min="9990" max="9990" width="28.453125" style="15" customWidth="1"/>
    <col min="9991" max="9991" width="12.453125" style="15" customWidth="1"/>
    <col min="9992" max="9992" width="14.81640625" style="15" customWidth="1"/>
    <col min="9993" max="9993" width="11" style="15" customWidth="1"/>
    <col min="9994" max="9994" width="12.453125" style="15" customWidth="1"/>
    <col min="9995" max="9995" width="15" style="15" customWidth="1"/>
    <col min="9996" max="9996" width="11" style="15" customWidth="1"/>
    <col min="9997" max="9997" width="12.453125" style="15" customWidth="1"/>
    <col min="9998" max="9998" width="14.453125" style="15" customWidth="1"/>
    <col min="9999" max="9999" width="11" style="15" customWidth="1"/>
    <col min="10000" max="10000" width="12.453125" style="15" customWidth="1"/>
    <col min="10001" max="10001" width="15.453125" style="15" customWidth="1"/>
    <col min="10002" max="10002" width="11" style="15" customWidth="1"/>
    <col min="10003" max="10003" width="12.453125" style="15" customWidth="1"/>
    <col min="10004" max="10004" width="14.81640625" style="15" customWidth="1"/>
    <col min="10005" max="10005" width="11" style="15" customWidth="1"/>
    <col min="10006" max="10006" width="12.453125" style="15" customWidth="1"/>
    <col min="10007" max="10007" width="14.453125" style="15" customWidth="1"/>
    <col min="10008" max="10008" width="11" style="15" customWidth="1"/>
    <col min="10009" max="10240" width="9.1796875" style="15"/>
    <col min="10241" max="10241" width="5.453125" style="15" customWidth="1"/>
    <col min="10242" max="10242" width="45" style="15" customWidth="1"/>
    <col min="10243" max="10243" width="41" style="15" customWidth="1"/>
    <col min="10244" max="10244" width="30.453125" style="15" customWidth="1"/>
    <col min="10245" max="10245" width="27.81640625" style="15" customWidth="1"/>
    <col min="10246" max="10246" width="28.453125" style="15" customWidth="1"/>
    <col min="10247" max="10247" width="12.453125" style="15" customWidth="1"/>
    <col min="10248" max="10248" width="14.81640625" style="15" customWidth="1"/>
    <col min="10249" max="10249" width="11" style="15" customWidth="1"/>
    <col min="10250" max="10250" width="12.453125" style="15" customWidth="1"/>
    <col min="10251" max="10251" width="15" style="15" customWidth="1"/>
    <col min="10252" max="10252" width="11" style="15" customWidth="1"/>
    <col min="10253" max="10253" width="12.453125" style="15" customWidth="1"/>
    <col min="10254" max="10254" width="14.453125" style="15" customWidth="1"/>
    <col min="10255" max="10255" width="11" style="15" customWidth="1"/>
    <col min="10256" max="10256" width="12.453125" style="15" customWidth="1"/>
    <col min="10257" max="10257" width="15.453125" style="15" customWidth="1"/>
    <col min="10258" max="10258" width="11" style="15" customWidth="1"/>
    <col min="10259" max="10259" width="12.453125" style="15" customWidth="1"/>
    <col min="10260" max="10260" width="14.81640625" style="15" customWidth="1"/>
    <col min="10261" max="10261" width="11" style="15" customWidth="1"/>
    <col min="10262" max="10262" width="12.453125" style="15" customWidth="1"/>
    <col min="10263" max="10263" width="14.453125" style="15" customWidth="1"/>
    <col min="10264" max="10264" width="11" style="15" customWidth="1"/>
    <col min="10265" max="10496" width="9.1796875" style="15"/>
    <col min="10497" max="10497" width="5.453125" style="15" customWidth="1"/>
    <col min="10498" max="10498" width="45" style="15" customWidth="1"/>
    <col min="10499" max="10499" width="41" style="15" customWidth="1"/>
    <col min="10500" max="10500" width="30.453125" style="15" customWidth="1"/>
    <col min="10501" max="10501" width="27.81640625" style="15" customWidth="1"/>
    <col min="10502" max="10502" width="28.453125" style="15" customWidth="1"/>
    <col min="10503" max="10503" width="12.453125" style="15" customWidth="1"/>
    <col min="10504" max="10504" width="14.81640625" style="15" customWidth="1"/>
    <col min="10505" max="10505" width="11" style="15" customWidth="1"/>
    <col min="10506" max="10506" width="12.453125" style="15" customWidth="1"/>
    <col min="10507" max="10507" width="15" style="15" customWidth="1"/>
    <col min="10508" max="10508" width="11" style="15" customWidth="1"/>
    <col min="10509" max="10509" width="12.453125" style="15" customWidth="1"/>
    <col min="10510" max="10510" width="14.453125" style="15" customWidth="1"/>
    <col min="10511" max="10511" width="11" style="15" customWidth="1"/>
    <col min="10512" max="10512" width="12.453125" style="15" customWidth="1"/>
    <col min="10513" max="10513" width="15.453125" style="15" customWidth="1"/>
    <col min="10514" max="10514" width="11" style="15" customWidth="1"/>
    <col min="10515" max="10515" width="12.453125" style="15" customWidth="1"/>
    <col min="10516" max="10516" width="14.81640625" style="15" customWidth="1"/>
    <col min="10517" max="10517" width="11" style="15" customWidth="1"/>
    <col min="10518" max="10518" width="12.453125" style="15" customWidth="1"/>
    <col min="10519" max="10519" width="14.453125" style="15" customWidth="1"/>
    <col min="10520" max="10520" width="11" style="15" customWidth="1"/>
    <col min="10521" max="10752" width="9.1796875" style="15"/>
    <col min="10753" max="10753" width="5.453125" style="15" customWidth="1"/>
    <col min="10754" max="10754" width="45" style="15" customWidth="1"/>
    <col min="10755" max="10755" width="41" style="15" customWidth="1"/>
    <col min="10756" max="10756" width="30.453125" style="15" customWidth="1"/>
    <col min="10757" max="10757" width="27.81640625" style="15" customWidth="1"/>
    <col min="10758" max="10758" width="28.453125" style="15" customWidth="1"/>
    <col min="10759" max="10759" width="12.453125" style="15" customWidth="1"/>
    <col min="10760" max="10760" width="14.81640625" style="15" customWidth="1"/>
    <col min="10761" max="10761" width="11" style="15" customWidth="1"/>
    <col min="10762" max="10762" width="12.453125" style="15" customWidth="1"/>
    <col min="10763" max="10763" width="15" style="15" customWidth="1"/>
    <col min="10764" max="10764" width="11" style="15" customWidth="1"/>
    <col min="10765" max="10765" width="12.453125" style="15" customWidth="1"/>
    <col min="10766" max="10766" width="14.453125" style="15" customWidth="1"/>
    <col min="10767" max="10767" width="11" style="15" customWidth="1"/>
    <col min="10768" max="10768" width="12.453125" style="15" customWidth="1"/>
    <col min="10769" max="10769" width="15.453125" style="15" customWidth="1"/>
    <col min="10770" max="10770" width="11" style="15" customWidth="1"/>
    <col min="10771" max="10771" width="12.453125" style="15" customWidth="1"/>
    <col min="10772" max="10772" width="14.81640625" style="15" customWidth="1"/>
    <col min="10773" max="10773" width="11" style="15" customWidth="1"/>
    <col min="10774" max="10774" width="12.453125" style="15" customWidth="1"/>
    <col min="10775" max="10775" width="14.453125" style="15" customWidth="1"/>
    <col min="10776" max="10776" width="11" style="15" customWidth="1"/>
    <col min="10777" max="11008" width="9.1796875" style="15"/>
    <col min="11009" max="11009" width="5.453125" style="15" customWidth="1"/>
    <col min="11010" max="11010" width="45" style="15" customWidth="1"/>
    <col min="11011" max="11011" width="41" style="15" customWidth="1"/>
    <col min="11012" max="11012" width="30.453125" style="15" customWidth="1"/>
    <col min="11013" max="11013" width="27.81640625" style="15" customWidth="1"/>
    <col min="11014" max="11014" width="28.453125" style="15" customWidth="1"/>
    <col min="11015" max="11015" width="12.453125" style="15" customWidth="1"/>
    <col min="11016" max="11016" width="14.81640625" style="15" customWidth="1"/>
    <col min="11017" max="11017" width="11" style="15" customWidth="1"/>
    <col min="11018" max="11018" width="12.453125" style="15" customWidth="1"/>
    <col min="11019" max="11019" width="15" style="15" customWidth="1"/>
    <col min="11020" max="11020" width="11" style="15" customWidth="1"/>
    <col min="11021" max="11021" width="12.453125" style="15" customWidth="1"/>
    <col min="11022" max="11022" width="14.453125" style="15" customWidth="1"/>
    <col min="11023" max="11023" width="11" style="15" customWidth="1"/>
    <col min="11024" max="11024" width="12.453125" style="15" customWidth="1"/>
    <col min="11025" max="11025" width="15.453125" style="15" customWidth="1"/>
    <col min="11026" max="11026" width="11" style="15" customWidth="1"/>
    <col min="11027" max="11027" width="12.453125" style="15" customWidth="1"/>
    <col min="11028" max="11028" width="14.81640625" style="15" customWidth="1"/>
    <col min="11029" max="11029" width="11" style="15" customWidth="1"/>
    <col min="11030" max="11030" width="12.453125" style="15" customWidth="1"/>
    <col min="11031" max="11031" width="14.453125" style="15" customWidth="1"/>
    <col min="11032" max="11032" width="11" style="15" customWidth="1"/>
    <col min="11033" max="11264" width="9.1796875" style="15"/>
    <col min="11265" max="11265" width="5.453125" style="15" customWidth="1"/>
    <col min="11266" max="11266" width="45" style="15" customWidth="1"/>
    <col min="11267" max="11267" width="41" style="15" customWidth="1"/>
    <col min="11268" max="11268" width="30.453125" style="15" customWidth="1"/>
    <col min="11269" max="11269" width="27.81640625" style="15" customWidth="1"/>
    <col min="11270" max="11270" width="28.453125" style="15" customWidth="1"/>
    <col min="11271" max="11271" width="12.453125" style="15" customWidth="1"/>
    <col min="11272" max="11272" width="14.81640625" style="15" customWidth="1"/>
    <col min="11273" max="11273" width="11" style="15" customWidth="1"/>
    <col min="11274" max="11274" width="12.453125" style="15" customWidth="1"/>
    <col min="11275" max="11275" width="15" style="15" customWidth="1"/>
    <col min="11276" max="11276" width="11" style="15" customWidth="1"/>
    <col min="11277" max="11277" width="12.453125" style="15" customWidth="1"/>
    <col min="11278" max="11278" width="14.453125" style="15" customWidth="1"/>
    <col min="11279" max="11279" width="11" style="15" customWidth="1"/>
    <col min="11280" max="11280" width="12.453125" style="15" customWidth="1"/>
    <col min="11281" max="11281" width="15.453125" style="15" customWidth="1"/>
    <col min="11282" max="11282" width="11" style="15" customWidth="1"/>
    <col min="11283" max="11283" width="12.453125" style="15" customWidth="1"/>
    <col min="11284" max="11284" width="14.81640625" style="15" customWidth="1"/>
    <col min="11285" max="11285" width="11" style="15" customWidth="1"/>
    <col min="11286" max="11286" width="12.453125" style="15" customWidth="1"/>
    <col min="11287" max="11287" width="14.453125" style="15" customWidth="1"/>
    <col min="11288" max="11288" width="11" style="15" customWidth="1"/>
    <col min="11289" max="11520" width="9.1796875" style="15"/>
    <col min="11521" max="11521" width="5.453125" style="15" customWidth="1"/>
    <col min="11522" max="11522" width="45" style="15" customWidth="1"/>
    <col min="11523" max="11523" width="41" style="15" customWidth="1"/>
    <col min="11524" max="11524" width="30.453125" style="15" customWidth="1"/>
    <col min="11525" max="11525" width="27.81640625" style="15" customWidth="1"/>
    <col min="11526" max="11526" width="28.453125" style="15" customWidth="1"/>
    <col min="11527" max="11527" width="12.453125" style="15" customWidth="1"/>
    <col min="11528" max="11528" width="14.81640625" style="15" customWidth="1"/>
    <col min="11529" max="11529" width="11" style="15" customWidth="1"/>
    <col min="11530" max="11530" width="12.453125" style="15" customWidth="1"/>
    <col min="11531" max="11531" width="15" style="15" customWidth="1"/>
    <col min="11532" max="11532" width="11" style="15" customWidth="1"/>
    <col min="11533" max="11533" width="12.453125" style="15" customWidth="1"/>
    <col min="11534" max="11534" width="14.453125" style="15" customWidth="1"/>
    <col min="11535" max="11535" width="11" style="15" customWidth="1"/>
    <col min="11536" max="11536" width="12.453125" style="15" customWidth="1"/>
    <col min="11537" max="11537" width="15.453125" style="15" customWidth="1"/>
    <col min="11538" max="11538" width="11" style="15" customWidth="1"/>
    <col min="11539" max="11539" width="12.453125" style="15" customWidth="1"/>
    <col min="11540" max="11540" width="14.81640625" style="15" customWidth="1"/>
    <col min="11541" max="11541" width="11" style="15" customWidth="1"/>
    <col min="11542" max="11542" width="12.453125" style="15" customWidth="1"/>
    <col min="11543" max="11543" width="14.453125" style="15" customWidth="1"/>
    <col min="11544" max="11544" width="11" style="15" customWidth="1"/>
    <col min="11545" max="11776" width="9.1796875" style="15"/>
    <col min="11777" max="11777" width="5.453125" style="15" customWidth="1"/>
    <col min="11778" max="11778" width="45" style="15" customWidth="1"/>
    <col min="11779" max="11779" width="41" style="15" customWidth="1"/>
    <col min="11780" max="11780" width="30.453125" style="15" customWidth="1"/>
    <col min="11781" max="11781" width="27.81640625" style="15" customWidth="1"/>
    <col min="11782" max="11782" width="28.453125" style="15" customWidth="1"/>
    <col min="11783" max="11783" width="12.453125" style="15" customWidth="1"/>
    <col min="11784" max="11784" width="14.81640625" style="15" customWidth="1"/>
    <col min="11785" max="11785" width="11" style="15" customWidth="1"/>
    <col min="11786" max="11786" width="12.453125" style="15" customWidth="1"/>
    <col min="11787" max="11787" width="15" style="15" customWidth="1"/>
    <col min="11788" max="11788" width="11" style="15" customWidth="1"/>
    <col min="11789" max="11789" width="12.453125" style="15" customWidth="1"/>
    <col min="11790" max="11790" width="14.453125" style="15" customWidth="1"/>
    <col min="11791" max="11791" width="11" style="15" customWidth="1"/>
    <col min="11792" max="11792" width="12.453125" style="15" customWidth="1"/>
    <col min="11793" max="11793" width="15.453125" style="15" customWidth="1"/>
    <col min="11794" max="11794" width="11" style="15" customWidth="1"/>
    <col min="11795" max="11795" width="12.453125" style="15" customWidth="1"/>
    <col min="11796" max="11796" width="14.81640625" style="15" customWidth="1"/>
    <col min="11797" max="11797" width="11" style="15" customWidth="1"/>
    <col min="11798" max="11798" width="12.453125" style="15" customWidth="1"/>
    <col min="11799" max="11799" width="14.453125" style="15" customWidth="1"/>
    <col min="11800" max="11800" width="11" style="15" customWidth="1"/>
    <col min="11801" max="12032" width="9.1796875" style="15"/>
    <col min="12033" max="12033" width="5.453125" style="15" customWidth="1"/>
    <col min="12034" max="12034" width="45" style="15" customWidth="1"/>
    <col min="12035" max="12035" width="41" style="15" customWidth="1"/>
    <col min="12036" max="12036" width="30.453125" style="15" customWidth="1"/>
    <col min="12037" max="12037" width="27.81640625" style="15" customWidth="1"/>
    <col min="12038" max="12038" width="28.453125" style="15" customWidth="1"/>
    <col min="12039" max="12039" width="12.453125" style="15" customWidth="1"/>
    <col min="12040" max="12040" width="14.81640625" style="15" customWidth="1"/>
    <col min="12041" max="12041" width="11" style="15" customWidth="1"/>
    <col min="12042" max="12042" width="12.453125" style="15" customWidth="1"/>
    <col min="12043" max="12043" width="15" style="15" customWidth="1"/>
    <col min="12044" max="12044" width="11" style="15" customWidth="1"/>
    <col min="12045" max="12045" width="12.453125" style="15" customWidth="1"/>
    <col min="12046" max="12046" width="14.453125" style="15" customWidth="1"/>
    <col min="12047" max="12047" width="11" style="15" customWidth="1"/>
    <col min="12048" max="12048" width="12.453125" style="15" customWidth="1"/>
    <col min="12049" max="12049" width="15.453125" style="15" customWidth="1"/>
    <col min="12050" max="12050" width="11" style="15" customWidth="1"/>
    <col min="12051" max="12051" width="12.453125" style="15" customWidth="1"/>
    <col min="12052" max="12052" width="14.81640625" style="15" customWidth="1"/>
    <col min="12053" max="12053" width="11" style="15" customWidth="1"/>
    <col min="12054" max="12054" width="12.453125" style="15" customWidth="1"/>
    <col min="12055" max="12055" width="14.453125" style="15" customWidth="1"/>
    <col min="12056" max="12056" width="11" style="15" customWidth="1"/>
    <col min="12057" max="12288" width="9.1796875" style="15"/>
    <col min="12289" max="12289" width="5.453125" style="15" customWidth="1"/>
    <col min="12290" max="12290" width="45" style="15" customWidth="1"/>
    <col min="12291" max="12291" width="41" style="15" customWidth="1"/>
    <col min="12292" max="12292" width="30.453125" style="15" customWidth="1"/>
    <col min="12293" max="12293" width="27.81640625" style="15" customWidth="1"/>
    <col min="12294" max="12294" width="28.453125" style="15" customWidth="1"/>
    <col min="12295" max="12295" width="12.453125" style="15" customWidth="1"/>
    <col min="12296" max="12296" width="14.81640625" style="15" customWidth="1"/>
    <col min="12297" max="12297" width="11" style="15" customWidth="1"/>
    <col min="12298" max="12298" width="12.453125" style="15" customWidth="1"/>
    <col min="12299" max="12299" width="15" style="15" customWidth="1"/>
    <col min="12300" max="12300" width="11" style="15" customWidth="1"/>
    <col min="12301" max="12301" width="12.453125" style="15" customWidth="1"/>
    <col min="12302" max="12302" width="14.453125" style="15" customWidth="1"/>
    <col min="12303" max="12303" width="11" style="15" customWidth="1"/>
    <col min="12304" max="12304" width="12.453125" style="15" customWidth="1"/>
    <col min="12305" max="12305" width="15.453125" style="15" customWidth="1"/>
    <col min="12306" max="12306" width="11" style="15" customWidth="1"/>
    <col min="12307" max="12307" width="12.453125" style="15" customWidth="1"/>
    <col min="12308" max="12308" width="14.81640625" style="15" customWidth="1"/>
    <col min="12309" max="12309" width="11" style="15" customWidth="1"/>
    <col min="12310" max="12310" width="12.453125" style="15" customWidth="1"/>
    <col min="12311" max="12311" width="14.453125" style="15" customWidth="1"/>
    <col min="12312" max="12312" width="11" style="15" customWidth="1"/>
    <col min="12313" max="12544" width="9.1796875" style="15"/>
    <col min="12545" max="12545" width="5.453125" style="15" customWidth="1"/>
    <col min="12546" max="12546" width="45" style="15" customWidth="1"/>
    <col min="12547" max="12547" width="41" style="15" customWidth="1"/>
    <col min="12548" max="12548" width="30.453125" style="15" customWidth="1"/>
    <col min="12549" max="12549" width="27.81640625" style="15" customWidth="1"/>
    <col min="12550" max="12550" width="28.453125" style="15" customWidth="1"/>
    <col min="12551" max="12551" width="12.453125" style="15" customWidth="1"/>
    <col min="12552" max="12552" width="14.81640625" style="15" customWidth="1"/>
    <col min="12553" max="12553" width="11" style="15" customWidth="1"/>
    <col min="12554" max="12554" width="12.453125" style="15" customWidth="1"/>
    <col min="12555" max="12555" width="15" style="15" customWidth="1"/>
    <col min="12556" max="12556" width="11" style="15" customWidth="1"/>
    <col min="12557" max="12557" width="12.453125" style="15" customWidth="1"/>
    <col min="12558" max="12558" width="14.453125" style="15" customWidth="1"/>
    <col min="12559" max="12559" width="11" style="15" customWidth="1"/>
    <col min="12560" max="12560" width="12.453125" style="15" customWidth="1"/>
    <col min="12561" max="12561" width="15.453125" style="15" customWidth="1"/>
    <col min="12562" max="12562" width="11" style="15" customWidth="1"/>
    <col min="12563" max="12563" width="12.453125" style="15" customWidth="1"/>
    <col min="12564" max="12564" width="14.81640625" style="15" customWidth="1"/>
    <col min="12565" max="12565" width="11" style="15" customWidth="1"/>
    <col min="12566" max="12566" width="12.453125" style="15" customWidth="1"/>
    <col min="12567" max="12567" width="14.453125" style="15" customWidth="1"/>
    <col min="12568" max="12568" width="11" style="15" customWidth="1"/>
    <col min="12569" max="12800" width="9.1796875" style="15"/>
    <col min="12801" max="12801" width="5.453125" style="15" customWidth="1"/>
    <col min="12802" max="12802" width="45" style="15" customWidth="1"/>
    <col min="12803" max="12803" width="41" style="15" customWidth="1"/>
    <col min="12804" max="12804" width="30.453125" style="15" customWidth="1"/>
    <col min="12805" max="12805" width="27.81640625" style="15" customWidth="1"/>
    <col min="12806" max="12806" width="28.453125" style="15" customWidth="1"/>
    <col min="12807" max="12807" width="12.453125" style="15" customWidth="1"/>
    <col min="12808" max="12808" width="14.81640625" style="15" customWidth="1"/>
    <col min="12809" max="12809" width="11" style="15" customWidth="1"/>
    <col min="12810" max="12810" width="12.453125" style="15" customWidth="1"/>
    <col min="12811" max="12811" width="15" style="15" customWidth="1"/>
    <col min="12812" max="12812" width="11" style="15" customWidth="1"/>
    <col min="12813" max="12813" width="12.453125" style="15" customWidth="1"/>
    <col min="12814" max="12814" width="14.453125" style="15" customWidth="1"/>
    <col min="12815" max="12815" width="11" style="15" customWidth="1"/>
    <col min="12816" max="12816" width="12.453125" style="15" customWidth="1"/>
    <col min="12817" max="12817" width="15.453125" style="15" customWidth="1"/>
    <col min="12818" max="12818" width="11" style="15" customWidth="1"/>
    <col min="12819" max="12819" width="12.453125" style="15" customWidth="1"/>
    <col min="12820" max="12820" width="14.81640625" style="15" customWidth="1"/>
    <col min="12821" max="12821" width="11" style="15" customWidth="1"/>
    <col min="12822" max="12822" width="12.453125" style="15" customWidth="1"/>
    <col min="12823" max="12823" width="14.453125" style="15" customWidth="1"/>
    <col min="12824" max="12824" width="11" style="15" customWidth="1"/>
    <col min="12825" max="13056" width="9.1796875" style="15"/>
    <col min="13057" max="13057" width="5.453125" style="15" customWidth="1"/>
    <col min="13058" max="13058" width="45" style="15" customWidth="1"/>
    <col min="13059" max="13059" width="41" style="15" customWidth="1"/>
    <col min="13060" max="13060" width="30.453125" style="15" customWidth="1"/>
    <col min="13061" max="13061" width="27.81640625" style="15" customWidth="1"/>
    <col min="13062" max="13062" width="28.453125" style="15" customWidth="1"/>
    <col min="13063" max="13063" width="12.453125" style="15" customWidth="1"/>
    <col min="13064" max="13064" width="14.81640625" style="15" customWidth="1"/>
    <col min="13065" max="13065" width="11" style="15" customWidth="1"/>
    <col min="13066" max="13066" width="12.453125" style="15" customWidth="1"/>
    <col min="13067" max="13067" width="15" style="15" customWidth="1"/>
    <col min="13068" max="13068" width="11" style="15" customWidth="1"/>
    <col min="13069" max="13069" width="12.453125" style="15" customWidth="1"/>
    <col min="13070" max="13070" width="14.453125" style="15" customWidth="1"/>
    <col min="13071" max="13071" width="11" style="15" customWidth="1"/>
    <col min="13072" max="13072" width="12.453125" style="15" customWidth="1"/>
    <col min="13073" max="13073" width="15.453125" style="15" customWidth="1"/>
    <col min="13074" max="13074" width="11" style="15" customWidth="1"/>
    <col min="13075" max="13075" width="12.453125" style="15" customWidth="1"/>
    <col min="13076" max="13076" width="14.81640625" style="15" customWidth="1"/>
    <col min="13077" max="13077" width="11" style="15" customWidth="1"/>
    <col min="13078" max="13078" width="12.453125" style="15" customWidth="1"/>
    <col min="13079" max="13079" width="14.453125" style="15" customWidth="1"/>
    <col min="13080" max="13080" width="11" style="15" customWidth="1"/>
    <col min="13081" max="13312" width="9.1796875" style="15"/>
    <col min="13313" max="13313" width="5.453125" style="15" customWidth="1"/>
    <col min="13314" max="13314" width="45" style="15" customWidth="1"/>
    <col min="13315" max="13315" width="41" style="15" customWidth="1"/>
    <col min="13316" max="13316" width="30.453125" style="15" customWidth="1"/>
    <col min="13317" max="13317" width="27.81640625" style="15" customWidth="1"/>
    <col min="13318" max="13318" width="28.453125" style="15" customWidth="1"/>
    <col min="13319" max="13319" width="12.453125" style="15" customWidth="1"/>
    <col min="13320" max="13320" width="14.81640625" style="15" customWidth="1"/>
    <col min="13321" max="13321" width="11" style="15" customWidth="1"/>
    <col min="13322" max="13322" width="12.453125" style="15" customWidth="1"/>
    <col min="13323" max="13323" width="15" style="15" customWidth="1"/>
    <col min="13324" max="13324" width="11" style="15" customWidth="1"/>
    <col min="13325" max="13325" width="12.453125" style="15" customWidth="1"/>
    <col min="13326" max="13326" width="14.453125" style="15" customWidth="1"/>
    <col min="13327" max="13327" width="11" style="15" customWidth="1"/>
    <col min="13328" max="13328" width="12.453125" style="15" customWidth="1"/>
    <col min="13329" max="13329" width="15.453125" style="15" customWidth="1"/>
    <col min="13330" max="13330" width="11" style="15" customWidth="1"/>
    <col min="13331" max="13331" width="12.453125" style="15" customWidth="1"/>
    <col min="13332" max="13332" width="14.81640625" style="15" customWidth="1"/>
    <col min="13333" max="13333" width="11" style="15" customWidth="1"/>
    <col min="13334" max="13334" width="12.453125" style="15" customWidth="1"/>
    <col min="13335" max="13335" width="14.453125" style="15" customWidth="1"/>
    <col min="13336" max="13336" width="11" style="15" customWidth="1"/>
    <col min="13337" max="13568" width="9.1796875" style="15"/>
    <col min="13569" max="13569" width="5.453125" style="15" customWidth="1"/>
    <col min="13570" max="13570" width="45" style="15" customWidth="1"/>
    <col min="13571" max="13571" width="41" style="15" customWidth="1"/>
    <col min="13572" max="13572" width="30.453125" style="15" customWidth="1"/>
    <col min="13573" max="13573" width="27.81640625" style="15" customWidth="1"/>
    <col min="13574" max="13574" width="28.453125" style="15" customWidth="1"/>
    <col min="13575" max="13575" width="12.453125" style="15" customWidth="1"/>
    <col min="13576" max="13576" width="14.81640625" style="15" customWidth="1"/>
    <col min="13577" max="13577" width="11" style="15" customWidth="1"/>
    <col min="13578" max="13578" width="12.453125" style="15" customWidth="1"/>
    <col min="13579" max="13579" width="15" style="15" customWidth="1"/>
    <col min="13580" max="13580" width="11" style="15" customWidth="1"/>
    <col min="13581" max="13581" width="12.453125" style="15" customWidth="1"/>
    <col min="13582" max="13582" width="14.453125" style="15" customWidth="1"/>
    <col min="13583" max="13583" width="11" style="15" customWidth="1"/>
    <col min="13584" max="13584" width="12.453125" style="15" customWidth="1"/>
    <col min="13585" max="13585" width="15.453125" style="15" customWidth="1"/>
    <col min="13586" max="13586" width="11" style="15" customWidth="1"/>
    <col min="13587" max="13587" width="12.453125" style="15" customWidth="1"/>
    <col min="13588" max="13588" width="14.81640625" style="15" customWidth="1"/>
    <col min="13589" max="13589" width="11" style="15" customWidth="1"/>
    <col min="13590" max="13590" width="12.453125" style="15" customWidth="1"/>
    <col min="13591" max="13591" width="14.453125" style="15" customWidth="1"/>
    <col min="13592" max="13592" width="11" style="15" customWidth="1"/>
    <col min="13593" max="13824" width="9.1796875" style="15"/>
    <col min="13825" max="13825" width="5.453125" style="15" customWidth="1"/>
    <col min="13826" max="13826" width="45" style="15" customWidth="1"/>
    <col min="13827" max="13827" width="41" style="15" customWidth="1"/>
    <col min="13828" max="13828" width="30.453125" style="15" customWidth="1"/>
    <col min="13829" max="13829" width="27.81640625" style="15" customWidth="1"/>
    <col min="13830" max="13830" width="28.453125" style="15" customWidth="1"/>
    <col min="13831" max="13831" width="12.453125" style="15" customWidth="1"/>
    <col min="13832" max="13832" width="14.81640625" style="15" customWidth="1"/>
    <col min="13833" max="13833" width="11" style="15" customWidth="1"/>
    <col min="13834" max="13834" width="12.453125" style="15" customWidth="1"/>
    <col min="13835" max="13835" width="15" style="15" customWidth="1"/>
    <col min="13836" max="13836" width="11" style="15" customWidth="1"/>
    <col min="13837" max="13837" width="12.453125" style="15" customWidth="1"/>
    <col min="13838" max="13838" width="14.453125" style="15" customWidth="1"/>
    <col min="13839" max="13839" width="11" style="15" customWidth="1"/>
    <col min="13840" max="13840" width="12.453125" style="15" customWidth="1"/>
    <col min="13841" max="13841" width="15.453125" style="15" customWidth="1"/>
    <col min="13842" max="13842" width="11" style="15" customWidth="1"/>
    <col min="13843" max="13843" width="12.453125" style="15" customWidth="1"/>
    <col min="13844" max="13844" width="14.81640625" style="15" customWidth="1"/>
    <col min="13845" max="13845" width="11" style="15" customWidth="1"/>
    <col min="13846" max="13846" width="12.453125" style="15" customWidth="1"/>
    <col min="13847" max="13847" width="14.453125" style="15" customWidth="1"/>
    <col min="13848" max="13848" width="11" style="15" customWidth="1"/>
    <col min="13849" max="14080" width="9.1796875" style="15"/>
    <col min="14081" max="14081" width="5.453125" style="15" customWidth="1"/>
    <col min="14082" max="14082" width="45" style="15" customWidth="1"/>
    <col min="14083" max="14083" width="41" style="15" customWidth="1"/>
    <col min="14084" max="14084" width="30.453125" style="15" customWidth="1"/>
    <col min="14085" max="14085" width="27.81640625" style="15" customWidth="1"/>
    <col min="14086" max="14086" width="28.453125" style="15" customWidth="1"/>
    <col min="14087" max="14087" width="12.453125" style="15" customWidth="1"/>
    <col min="14088" max="14088" width="14.81640625" style="15" customWidth="1"/>
    <col min="14089" max="14089" width="11" style="15" customWidth="1"/>
    <col min="14090" max="14090" width="12.453125" style="15" customWidth="1"/>
    <col min="14091" max="14091" width="15" style="15" customWidth="1"/>
    <col min="14092" max="14092" width="11" style="15" customWidth="1"/>
    <col min="14093" max="14093" width="12.453125" style="15" customWidth="1"/>
    <col min="14094" max="14094" width="14.453125" style="15" customWidth="1"/>
    <col min="14095" max="14095" width="11" style="15" customWidth="1"/>
    <col min="14096" max="14096" width="12.453125" style="15" customWidth="1"/>
    <col min="14097" max="14097" width="15.453125" style="15" customWidth="1"/>
    <col min="14098" max="14098" width="11" style="15" customWidth="1"/>
    <col min="14099" max="14099" width="12.453125" style="15" customWidth="1"/>
    <col min="14100" max="14100" width="14.81640625" style="15" customWidth="1"/>
    <col min="14101" max="14101" width="11" style="15" customWidth="1"/>
    <col min="14102" max="14102" width="12.453125" style="15" customWidth="1"/>
    <col min="14103" max="14103" width="14.453125" style="15" customWidth="1"/>
    <col min="14104" max="14104" width="11" style="15" customWidth="1"/>
    <col min="14105" max="14336" width="9.1796875" style="15"/>
    <col min="14337" max="14337" width="5.453125" style="15" customWidth="1"/>
    <col min="14338" max="14338" width="45" style="15" customWidth="1"/>
    <col min="14339" max="14339" width="41" style="15" customWidth="1"/>
    <col min="14340" max="14340" width="30.453125" style="15" customWidth="1"/>
    <col min="14341" max="14341" width="27.81640625" style="15" customWidth="1"/>
    <col min="14342" max="14342" width="28.453125" style="15" customWidth="1"/>
    <col min="14343" max="14343" width="12.453125" style="15" customWidth="1"/>
    <col min="14344" max="14344" width="14.81640625" style="15" customWidth="1"/>
    <col min="14345" max="14345" width="11" style="15" customWidth="1"/>
    <col min="14346" max="14346" width="12.453125" style="15" customWidth="1"/>
    <col min="14347" max="14347" width="15" style="15" customWidth="1"/>
    <col min="14348" max="14348" width="11" style="15" customWidth="1"/>
    <col min="14349" max="14349" width="12.453125" style="15" customWidth="1"/>
    <col min="14350" max="14350" width="14.453125" style="15" customWidth="1"/>
    <col min="14351" max="14351" width="11" style="15" customWidth="1"/>
    <col min="14352" max="14352" width="12.453125" style="15" customWidth="1"/>
    <col min="14353" max="14353" width="15.453125" style="15" customWidth="1"/>
    <col min="14354" max="14354" width="11" style="15" customWidth="1"/>
    <col min="14355" max="14355" width="12.453125" style="15" customWidth="1"/>
    <col min="14356" max="14356" width="14.81640625" style="15" customWidth="1"/>
    <col min="14357" max="14357" width="11" style="15" customWidth="1"/>
    <col min="14358" max="14358" width="12.453125" style="15" customWidth="1"/>
    <col min="14359" max="14359" width="14.453125" style="15" customWidth="1"/>
    <col min="14360" max="14360" width="11" style="15" customWidth="1"/>
    <col min="14361" max="14592" width="9.1796875" style="15"/>
    <col min="14593" max="14593" width="5.453125" style="15" customWidth="1"/>
    <col min="14594" max="14594" width="45" style="15" customWidth="1"/>
    <col min="14595" max="14595" width="41" style="15" customWidth="1"/>
    <col min="14596" max="14596" width="30.453125" style="15" customWidth="1"/>
    <col min="14597" max="14597" width="27.81640625" style="15" customWidth="1"/>
    <col min="14598" max="14598" width="28.453125" style="15" customWidth="1"/>
    <col min="14599" max="14599" width="12.453125" style="15" customWidth="1"/>
    <col min="14600" max="14600" width="14.81640625" style="15" customWidth="1"/>
    <col min="14601" max="14601" width="11" style="15" customWidth="1"/>
    <col min="14602" max="14602" width="12.453125" style="15" customWidth="1"/>
    <col min="14603" max="14603" width="15" style="15" customWidth="1"/>
    <col min="14604" max="14604" width="11" style="15" customWidth="1"/>
    <col min="14605" max="14605" width="12.453125" style="15" customWidth="1"/>
    <col min="14606" max="14606" width="14.453125" style="15" customWidth="1"/>
    <col min="14607" max="14607" width="11" style="15" customWidth="1"/>
    <col min="14608" max="14608" width="12.453125" style="15" customWidth="1"/>
    <col min="14609" max="14609" width="15.453125" style="15" customWidth="1"/>
    <col min="14610" max="14610" width="11" style="15" customWidth="1"/>
    <col min="14611" max="14611" width="12.453125" style="15" customWidth="1"/>
    <col min="14612" max="14612" width="14.81640625" style="15" customWidth="1"/>
    <col min="14613" max="14613" width="11" style="15" customWidth="1"/>
    <col min="14614" max="14614" width="12.453125" style="15" customWidth="1"/>
    <col min="14615" max="14615" width="14.453125" style="15" customWidth="1"/>
    <col min="14616" max="14616" width="11" style="15" customWidth="1"/>
    <col min="14617" max="14848" width="9.1796875" style="15"/>
    <col min="14849" max="14849" width="5.453125" style="15" customWidth="1"/>
    <col min="14850" max="14850" width="45" style="15" customWidth="1"/>
    <col min="14851" max="14851" width="41" style="15" customWidth="1"/>
    <col min="14852" max="14852" width="30.453125" style="15" customWidth="1"/>
    <col min="14853" max="14853" width="27.81640625" style="15" customWidth="1"/>
    <col min="14854" max="14854" width="28.453125" style="15" customWidth="1"/>
    <col min="14855" max="14855" width="12.453125" style="15" customWidth="1"/>
    <col min="14856" max="14856" width="14.81640625" style="15" customWidth="1"/>
    <col min="14857" max="14857" width="11" style="15" customWidth="1"/>
    <col min="14858" max="14858" width="12.453125" style="15" customWidth="1"/>
    <col min="14859" max="14859" width="15" style="15" customWidth="1"/>
    <col min="14860" max="14860" width="11" style="15" customWidth="1"/>
    <col min="14861" max="14861" width="12.453125" style="15" customWidth="1"/>
    <col min="14862" max="14862" width="14.453125" style="15" customWidth="1"/>
    <col min="14863" max="14863" width="11" style="15" customWidth="1"/>
    <col min="14864" max="14864" width="12.453125" style="15" customWidth="1"/>
    <col min="14865" max="14865" width="15.453125" style="15" customWidth="1"/>
    <col min="14866" max="14866" width="11" style="15" customWidth="1"/>
    <col min="14867" max="14867" width="12.453125" style="15" customWidth="1"/>
    <col min="14868" max="14868" width="14.81640625" style="15" customWidth="1"/>
    <col min="14869" max="14869" width="11" style="15" customWidth="1"/>
    <col min="14870" max="14870" width="12.453125" style="15" customWidth="1"/>
    <col min="14871" max="14871" width="14.453125" style="15" customWidth="1"/>
    <col min="14872" max="14872" width="11" style="15" customWidth="1"/>
    <col min="14873" max="15104" width="9.1796875" style="15"/>
    <col min="15105" max="15105" width="5.453125" style="15" customWidth="1"/>
    <col min="15106" max="15106" width="45" style="15" customWidth="1"/>
    <col min="15107" max="15107" width="41" style="15" customWidth="1"/>
    <col min="15108" max="15108" width="30.453125" style="15" customWidth="1"/>
    <col min="15109" max="15109" width="27.81640625" style="15" customWidth="1"/>
    <col min="15110" max="15110" width="28.453125" style="15" customWidth="1"/>
    <col min="15111" max="15111" width="12.453125" style="15" customWidth="1"/>
    <col min="15112" max="15112" width="14.81640625" style="15" customWidth="1"/>
    <col min="15113" max="15113" width="11" style="15" customWidth="1"/>
    <col min="15114" max="15114" width="12.453125" style="15" customWidth="1"/>
    <col min="15115" max="15115" width="15" style="15" customWidth="1"/>
    <col min="15116" max="15116" width="11" style="15" customWidth="1"/>
    <col min="15117" max="15117" width="12.453125" style="15" customWidth="1"/>
    <col min="15118" max="15118" width="14.453125" style="15" customWidth="1"/>
    <col min="15119" max="15119" width="11" style="15" customWidth="1"/>
    <col min="15120" max="15120" width="12.453125" style="15" customWidth="1"/>
    <col min="15121" max="15121" width="15.453125" style="15" customWidth="1"/>
    <col min="15122" max="15122" width="11" style="15" customWidth="1"/>
    <col min="15123" max="15123" width="12.453125" style="15" customWidth="1"/>
    <col min="15124" max="15124" width="14.81640625" style="15" customWidth="1"/>
    <col min="15125" max="15125" width="11" style="15" customWidth="1"/>
    <col min="15126" max="15126" width="12.453125" style="15" customWidth="1"/>
    <col min="15127" max="15127" width="14.453125" style="15" customWidth="1"/>
    <col min="15128" max="15128" width="11" style="15" customWidth="1"/>
    <col min="15129" max="15360" width="9.1796875" style="15"/>
    <col min="15361" max="15361" width="5.453125" style="15" customWidth="1"/>
    <col min="15362" max="15362" width="45" style="15" customWidth="1"/>
    <col min="15363" max="15363" width="41" style="15" customWidth="1"/>
    <col min="15364" max="15364" width="30.453125" style="15" customWidth="1"/>
    <col min="15365" max="15365" width="27.81640625" style="15" customWidth="1"/>
    <col min="15366" max="15366" width="28.453125" style="15" customWidth="1"/>
    <col min="15367" max="15367" width="12.453125" style="15" customWidth="1"/>
    <col min="15368" max="15368" width="14.81640625" style="15" customWidth="1"/>
    <col min="15369" max="15369" width="11" style="15" customWidth="1"/>
    <col min="15370" max="15370" width="12.453125" style="15" customWidth="1"/>
    <col min="15371" max="15371" width="15" style="15" customWidth="1"/>
    <col min="15372" max="15372" width="11" style="15" customWidth="1"/>
    <col min="15373" max="15373" width="12.453125" style="15" customWidth="1"/>
    <col min="15374" max="15374" width="14.453125" style="15" customWidth="1"/>
    <col min="15375" max="15375" width="11" style="15" customWidth="1"/>
    <col min="15376" max="15376" width="12.453125" style="15" customWidth="1"/>
    <col min="15377" max="15377" width="15.453125" style="15" customWidth="1"/>
    <col min="15378" max="15378" width="11" style="15" customWidth="1"/>
    <col min="15379" max="15379" width="12.453125" style="15" customWidth="1"/>
    <col min="15380" max="15380" width="14.81640625" style="15" customWidth="1"/>
    <col min="15381" max="15381" width="11" style="15" customWidth="1"/>
    <col min="15382" max="15382" width="12.453125" style="15" customWidth="1"/>
    <col min="15383" max="15383" width="14.453125" style="15" customWidth="1"/>
    <col min="15384" max="15384" width="11" style="15" customWidth="1"/>
    <col min="15385" max="15616" width="9.1796875" style="15"/>
    <col min="15617" max="15617" width="5.453125" style="15" customWidth="1"/>
    <col min="15618" max="15618" width="45" style="15" customWidth="1"/>
    <col min="15619" max="15619" width="41" style="15" customWidth="1"/>
    <col min="15620" max="15620" width="30.453125" style="15" customWidth="1"/>
    <col min="15621" max="15621" width="27.81640625" style="15" customWidth="1"/>
    <col min="15622" max="15622" width="28.453125" style="15" customWidth="1"/>
    <col min="15623" max="15623" width="12.453125" style="15" customWidth="1"/>
    <col min="15624" max="15624" width="14.81640625" style="15" customWidth="1"/>
    <col min="15625" max="15625" width="11" style="15" customWidth="1"/>
    <col min="15626" max="15626" width="12.453125" style="15" customWidth="1"/>
    <col min="15627" max="15627" width="15" style="15" customWidth="1"/>
    <col min="15628" max="15628" width="11" style="15" customWidth="1"/>
    <col min="15629" max="15629" width="12.453125" style="15" customWidth="1"/>
    <col min="15630" max="15630" width="14.453125" style="15" customWidth="1"/>
    <col min="15631" max="15631" width="11" style="15" customWidth="1"/>
    <col min="15632" max="15632" width="12.453125" style="15" customWidth="1"/>
    <col min="15633" max="15633" width="15.453125" style="15" customWidth="1"/>
    <col min="15634" max="15634" width="11" style="15" customWidth="1"/>
    <col min="15635" max="15635" width="12.453125" style="15" customWidth="1"/>
    <col min="15636" max="15636" width="14.81640625" style="15" customWidth="1"/>
    <col min="15637" max="15637" width="11" style="15" customWidth="1"/>
    <col min="15638" max="15638" width="12.453125" style="15" customWidth="1"/>
    <col min="15639" max="15639" width="14.453125" style="15" customWidth="1"/>
    <col min="15640" max="15640" width="11" style="15" customWidth="1"/>
    <col min="15641" max="15872" width="9.1796875" style="15"/>
    <col min="15873" max="15873" width="5.453125" style="15" customWidth="1"/>
    <col min="15874" max="15874" width="45" style="15" customWidth="1"/>
    <col min="15875" max="15875" width="41" style="15" customWidth="1"/>
    <col min="15876" max="15876" width="30.453125" style="15" customWidth="1"/>
    <col min="15877" max="15877" width="27.81640625" style="15" customWidth="1"/>
    <col min="15878" max="15878" width="28.453125" style="15" customWidth="1"/>
    <col min="15879" max="15879" width="12.453125" style="15" customWidth="1"/>
    <col min="15880" max="15880" width="14.81640625" style="15" customWidth="1"/>
    <col min="15881" max="15881" width="11" style="15" customWidth="1"/>
    <col min="15882" max="15882" width="12.453125" style="15" customWidth="1"/>
    <col min="15883" max="15883" width="15" style="15" customWidth="1"/>
    <col min="15884" max="15884" width="11" style="15" customWidth="1"/>
    <col min="15885" max="15885" width="12.453125" style="15" customWidth="1"/>
    <col min="15886" max="15886" width="14.453125" style="15" customWidth="1"/>
    <col min="15887" max="15887" width="11" style="15" customWidth="1"/>
    <col min="15888" max="15888" width="12.453125" style="15" customWidth="1"/>
    <col min="15889" max="15889" width="15.453125" style="15" customWidth="1"/>
    <col min="15890" max="15890" width="11" style="15" customWidth="1"/>
    <col min="15891" max="15891" width="12.453125" style="15" customWidth="1"/>
    <col min="15892" max="15892" width="14.81640625" style="15" customWidth="1"/>
    <col min="15893" max="15893" width="11" style="15" customWidth="1"/>
    <col min="15894" max="15894" width="12.453125" style="15" customWidth="1"/>
    <col min="15895" max="15895" width="14.453125" style="15" customWidth="1"/>
    <col min="15896" max="15896" width="11" style="15" customWidth="1"/>
    <col min="15897" max="16128" width="9.1796875" style="15"/>
    <col min="16129" max="16129" width="5.453125" style="15" customWidth="1"/>
    <col min="16130" max="16130" width="45" style="15" customWidth="1"/>
    <col min="16131" max="16131" width="41" style="15" customWidth="1"/>
    <col min="16132" max="16132" width="30.453125" style="15" customWidth="1"/>
    <col min="16133" max="16133" width="27.81640625" style="15" customWidth="1"/>
    <col min="16134" max="16134" width="28.453125" style="15" customWidth="1"/>
    <col min="16135" max="16135" width="12.453125" style="15" customWidth="1"/>
    <col min="16136" max="16136" width="14.81640625" style="15" customWidth="1"/>
    <col min="16137" max="16137" width="11" style="15" customWidth="1"/>
    <col min="16138" max="16138" width="12.453125" style="15" customWidth="1"/>
    <col min="16139" max="16139" width="15" style="15" customWidth="1"/>
    <col min="16140" max="16140" width="11" style="15" customWidth="1"/>
    <col min="16141" max="16141" width="12.453125" style="15" customWidth="1"/>
    <col min="16142" max="16142" width="14.453125" style="15" customWidth="1"/>
    <col min="16143" max="16143" width="11" style="15" customWidth="1"/>
    <col min="16144" max="16144" width="12.453125" style="15" customWidth="1"/>
    <col min="16145" max="16145" width="15.453125" style="15" customWidth="1"/>
    <col min="16146" max="16146" width="11" style="15" customWidth="1"/>
    <col min="16147" max="16147" width="12.453125" style="15" customWidth="1"/>
    <col min="16148" max="16148" width="14.81640625" style="15" customWidth="1"/>
    <col min="16149" max="16149" width="11" style="15" customWidth="1"/>
    <col min="16150" max="16150" width="12.453125" style="15" customWidth="1"/>
    <col min="16151" max="16151" width="14.453125" style="15" customWidth="1"/>
    <col min="16152" max="16152" width="11" style="15" customWidth="1"/>
    <col min="16153" max="16384" width="9.1796875" style="15"/>
  </cols>
  <sheetData>
    <row r="1" spans="1:24" ht="15.5" x14ac:dyDescent="0.35">
      <c r="A1" s="1" t="str">
        <f>Instructions!A1</f>
        <v>State of Indiana RFP 26-86206</v>
      </c>
    </row>
    <row r="2" spans="1:24" ht="18" customHeight="1" x14ac:dyDescent="0.35">
      <c r="A2" s="3" t="s">
        <v>0</v>
      </c>
      <c r="C2" s="26" t="s">
        <v>63</v>
      </c>
      <c r="D2" s="144">
        <f>'Cost Proposal Summary'!D2:F2</f>
        <v>0</v>
      </c>
      <c r="E2" s="144"/>
      <c r="F2" s="144"/>
      <c r="G2" s="144"/>
    </row>
    <row r="3" spans="1:24" ht="15.75" customHeight="1" x14ac:dyDescent="0.35">
      <c r="A3" s="4" t="s">
        <v>4</v>
      </c>
      <c r="C3" s="66"/>
      <c r="D3" s="145" t="s">
        <v>40</v>
      </c>
      <c r="E3" s="145"/>
      <c r="F3" s="145"/>
      <c r="G3" s="145"/>
    </row>
    <row r="4" spans="1:24" x14ac:dyDescent="0.35">
      <c r="A4" s="5" t="s">
        <v>72</v>
      </c>
    </row>
    <row r="6" spans="1:24" ht="60" customHeight="1" x14ac:dyDescent="0.35">
      <c r="B6" s="146" t="s">
        <v>154</v>
      </c>
      <c r="C6" s="146"/>
      <c r="D6" s="146"/>
      <c r="E6" s="146"/>
      <c r="F6" s="146"/>
      <c r="G6" s="27"/>
      <c r="H6" s="27"/>
      <c r="I6" s="27"/>
      <c r="J6" s="27"/>
      <c r="K6" s="27"/>
      <c r="L6" s="27"/>
      <c r="M6" s="27"/>
      <c r="N6" s="27"/>
      <c r="O6" s="27"/>
      <c r="P6" s="27"/>
      <c r="Q6" s="27"/>
      <c r="R6" s="27"/>
      <c r="S6" s="27"/>
      <c r="T6" s="27"/>
      <c r="U6" s="27"/>
      <c r="V6" s="27"/>
      <c r="W6" s="27"/>
      <c r="X6" s="27"/>
    </row>
    <row r="7" spans="1:24" x14ac:dyDescent="0.35">
      <c r="B7" s="29" t="s">
        <v>73</v>
      </c>
      <c r="C7" s="5"/>
      <c r="D7" s="5"/>
      <c r="E7" s="5"/>
      <c r="F7" s="5"/>
      <c r="G7" s="66"/>
      <c r="H7" s="66"/>
      <c r="I7" s="66"/>
      <c r="J7" s="66"/>
      <c r="K7" s="66"/>
      <c r="L7" s="66"/>
      <c r="M7" s="66"/>
      <c r="N7" s="66"/>
      <c r="O7" s="66"/>
      <c r="P7" s="66"/>
      <c r="Q7" s="66"/>
      <c r="R7" s="66"/>
      <c r="S7" s="66"/>
      <c r="T7" s="66"/>
      <c r="U7" s="66"/>
      <c r="V7" s="66"/>
      <c r="W7" s="66"/>
      <c r="X7" s="66"/>
    </row>
    <row r="8" spans="1:24" ht="13.5" customHeight="1" thickBot="1" x14ac:dyDescent="0.4">
      <c r="B8" s="30"/>
      <c r="C8" s="30"/>
      <c r="D8" s="30"/>
      <c r="E8" s="30"/>
      <c r="F8" s="30"/>
    </row>
    <row r="9" spans="1:24" ht="52" x14ac:dyDescent="0.35">
      <c r="B9" s="31" t="s">
        <v>74</v>
      </c>
      <c r="C9" s="31" t="s">
        <v>75</v>
      </c>
      <c r="D9" s="32" t="s">
        <v>76</v>
      </c>
      <c r="E9" s="33" t="s">
        <v>77</v>
      </c>
      <c r="F9" s="31" t="s">
        <v>78</v>
      </c>
      <c r="G9" s="34" t="s">
        <v>79</v>
      </c>
      <c r="H9" s="34" t="s">
        <v>80</v>
      </c>
      <c r="I9" s="34" t="s">
        <v>81</v>
      </c>
      <c r="J9" s="34" t="s">
        <v>82</v>
      </c>
      <c r="K9" s="34" t="s">
        <v>83</v>
      </c>
      <c r="L9" s="34" t="s">
        <v>84</v>
      </c>
    </row>
    <row r="10" spans="1:24" ht="51" customHeight="1" x14ac:dyDescent="0.35">
      <c r="B10" s="73" t="s">
        <v>85</v>
      </c>
      <c r="C10" s="74" t="s">
        <v>86</v>
      </c>
      <c r="D10" s="75" t="s">
        <v>87</v>
      </c>
      <c r="E10" s="75" t="s">
        <v>88</v>
      </c>
      <c r="F10" s="76" t="s">
        <v>89</v>
      </c>
      <c r="G10" s="77">
        <v>35</v>
      </c>
      <c r="H10" s="77">
        <v>35</v>
      </c>
      <c r="I10" s="77">
        <v>35</v>
      </c>
      <c r="J10" s="77">
        <v>35</v>
      </c>
      <c r="K10" s="77">
        <v>35</v>
      </c>
      <c r="L10" s="77">
        <v>35</v>
      </c>
    </row>
    <row r="11" spans="1:24" ht="28" x14ac:dyDescent="0.35">
      <c r="B11" s="95" t="s">
        <v>153</v>
      </c>
      <c r="C11" s="96" t="s">
        <v>53</v>
      </c>
      <c r="D11" s="97" t="s">
        <v>53</v>
      </c>
      <c r="E11" s="97" t="s">
        <v>53</v>
      </c>
      <c r="F11" s="98" t="s">
        <v>53</v>
      </c>
      <c r="G11" s="39"/>
      <c r="H11" s="39"/>
      <c r="I11" s="39"/>
      <c r="J11" s="39"/>
      <c r="K11" s="39"/>
      <c r="L11" s="39"/>
    </row>
    <row r="12" spans="1:24" x14ac:dyDescent="0.35">
      <c r="B12" s="35" t="s">
        <v>90</v>
      </c>
      <c r="C12" s="36"/>
      <c r="D12" s="37"/>
      <c r="E12" s="37"/>
      <c r="F12" s="38"/>
      <c r="G12" s="39"/>
      <c r="H12" s="39"/>
      <c r="I12" s="39"/>
      <c r="J12" s="39"/>
      <c r="K12" s="39"/>
      <c r="L12" s="39"/>
    </row>
    <row r="13" spans="1:24" x14ac:dyDescent="0.35">
      <c r="B13" s="35" t="s">
        <v>90</v>
      </c>
      <c r="C13" s="36"/>
      <c r="D13" s="37"/>
      <c r="E13" s="37"/>
      <c r="F13" s="38"/>
      <c r="G13" s="39"/>
      <c r="H13" s="39"/>
      <c r="I13" s="39"/>
      <c r="J13" s="39"/>
      <c r="K13" s="39"/>
      <c r="L13" s="39"/>
    </row>
    <row r="14" spans="1:24" x14ac:dyDescent="0.35">
      <c r="B14" s="35" t="s">
        <v>90</v>
      </c>
      <c r="C14" s="36"/>
      <c r="D14" s="37"/>
      <c r="E14" s="37"/>
      <c r="F14" s="38"/>
      <c r="G14" s="39"/>
      <c r="H14" s="39"/>
      <c r="I14" s="39"/>
      <c r="J14" s="39"/>
      <c r="K14" s="39"/>
      <c r="L14" s="39"/>
    </row>
    <row r="15" spans="1:24" x14ac:dyDescent="0.35">
      <c r="B15" s="35" t="s">
        <v>90</v>
      </c>
      <c r="C15" s="36"/>
      <c r="D15" s="37"/>
      <c r="E15" s="37"/>
      <c r="F15" s="38"/>
      <c r="G15" s="39"/>
      <c r="H15" s="39"/>
      <c r="I15" s="39"/>
      <c r="J15" s="39"/>
      <c r="K15" s="39"/>
      <c r="L15" s="39"/>
    </row>
    <row r="16" spans="1:24" x14ac:dyDescent="0.35">
      <c r="B16" s="35" t="s">
        <v>90</v>
      </c>
      <c r="C16" s="36"/>
      <c r="D16" s="37"/>
      <c r="E16" s="37"/>
      <c r="F16" s="38"/>
      <c r="G16" s="39"/>
      <c r="H16" s="39"/>
      <c r="I16" s="39"/>
      <c r="J16" s="39"/>
      <c r="K16" s="39"/>
      <c r="L16" s="39"/>
    </row>
    <row r="17" spans="2:12" x14ac:dyDescent="0.35">
      <c r="B17" s="35" t="s">
        <v>90</v>
      </c>
      <c r="C17" s="36"/>
      <c r="D17" s="37"/>
      <c r="E17" s="37"/>
      <c r="F17" s="38"/>
      <c r="G17" s="39"/>
      <c r="H17" s="39"/>
      <c r="I17" s="39"/>
      <c r="J17" s="39"/>
      <c r="K17" s="39"/>
      <c r="L17" s="39"/>
    </row>
    <row r="18" spans="2:12" x14ac:dyDescent="0.35">
      <c r="B18" s="35" t="s">
        <v>90</v>
      </c>
      <c r="C18" s="36"/>
      <c r="D18" s="37"/>
      <c r="E18" s="37"/>
      <c r="F18" s="38"/>
      <c r="G18" s="39"/>
      <c r="H18" s="39"/>
      <c r="I18" s="39"/>
      <c r="J18" s="39"/>
      <c r="K18" s="39"/>
      <c r="L18" s="39"/>
    </row>
    <row r="19" spans="2:12" x14ac:dyDescent="0.35">
      <c r="B19" s="35" t="s">
        <v>90</v>
      </c>
      <c r="C19" s="36"/>
      <c r="D19" s="37"/>
      <c r="E19" s="37"/>
      <c r="F19" s="38"/>
      <c r="G19" s="39"/>
      <c r="H19" s="39"/>
      <c r="I19" s="39"/>
      <c r="J19" s="39"/>
      <c r="K19" s="39"/>
      <c r="L19" s="39"/>
    </row>
    <row r="20" spans="2:12" x14ac:dyDescent="0.35">
      <c r="B20" s="35" t="s">
        <v>90</v>
      </c>
      <c r="C20" s="36"/>
      <c r="D20" s="37"/>
      <c r="E20" s="37"/>
      <c r="F20" s="38"/>
      <c r="G20" s="39"/>
      <c r="H20" s="39"/>
      <c r="I20" s="39"/>
      <c r="J20" s="39"/>
      <c r="K20" s="39"/>
      <c r="L20" s="39"/>
    </row>
    <row r="21" spans="2:12" x14ac:dyDescent="0.35">
      <c r="B21" s="35" t="s">
        <v>90</v>
      </c>
      <c r="C21" s="36"/>
      <c r="D21" s="37"/>
      <c r="E21" s="37"/>
      <c r="F21" s="38"/>
      <c r="G21" s="39"/>
      <c r="H21" s="39"/>
      <c r="I21" s="39"/>
      <c r="J21" s="39"/>
      <c r="K21" s="39"/>
      <c r="L21" s="39"/>
    </row>
    <row r="22" spans="2:12" x14ac:dyDescent="0.35">
      <c r="B22" s="35" t="s">
        <v>90</v>
      </c>
      <c r="C22" s="36"/>
      <c r="D22" s="37"/>
      <c r="E22" s="37"/>
      <c r="F22" s="38"/>
      <c r="G22" s="39"/>
      <c r="H22" s="39"/>
      <c r="I22" s="39"/>
      <c r="J22" s="39"/>
      <c r="K22" s="39"/>
      <c r="L22" s="39"/>
    </row>
    <row r="23" spans="2:12" x14ac:dyDescent="0.35">
      <c r="B23" s="35" t="s">
        <v>90</v>
      </c>
      <c r="C23" s="36"/>
      <c r="D23" s="37"/>
      <c r="E23" s="37"/>
      <c r="F23" s="38"/>
      <c r="G23" s="39"/>
      <c r="H23" s="39"/>
      <c r="I23" s="39"/>
      <c r="J23" s="39"/>
      <c r="K23" s="39"/>
      <c r="L23" s="39"/>
    </row>
    <row r="24" spans="2:12" x14ac:dyDescent="0.35">
      <c r="B24" s="35" t="s">
        <v>90</v>
      </c>
      <c r="C24" s="36"/>
      <c r="D24" s="37"/>
      <c r="E24" s="37"/>
      <c r="F24" s="38"/>
      <c r="G24" s="39"/>
      <c r="H24" s="39"/>
      <c r="I24" s="39"/>
      <c r="J24" s="39"/>
      <c r="K24" s="39"/>
      <c r="L24" s="39"/>
    </row>
    <row r="25" spans="2:12" x14ac:dyDescent="0.35">
      <c r="B25" s="35" t="s">
        <v>90</v>
      </c>
      <c r="C25" s="36"/>
      <c r="D25" s="37"/>
      <c r="E25" s="37"/>
      <c r="F25" s="38"/>
      <c r="G25" s="39"/>
      <c r="H25" s="39"/>
      <c r="I25" s="39"/>
      <c r="J25" s="39"/>
      <c r="K25" s="39"/>
      <c r="L25" s="39"/>
    </row>
    <row r="26" spans="2:12" x14ac:dyDescent="0.35">
      <c r="B26" s="35" t="s">
        <v>90</v>
      </c>
      <c r="C26" s="36"/>
      <c r="D26" s="37"/>
      <c r="E26" s="37"/>
      <c r="F26" s="38"/>
      <c r="G26" s="39"/>
      <c r="H26" s="39"/>
      <c r="I26" s="39"/>
      <c r="J26" s="39"/>
      <c r="K26" s="39"/>
      <c r="L26" s="39"/>
    </row>
    <row r="27" spans="2:12" x14ac:dyDescent="0.35">
      <c r="B27" s="35" t="s">
        <v>90</v>
      </c>
      <c r="C27" s="36"/>
      <c r="D27" s="37"/>
      <c r="E27" s="37"/>
      <c r="F27" s="38"/>
      <c r="G27" s="39"/>
      <c r="H27" s="39"/>
      <c r="I27" s="39"/>
      <c r="J27" s="39"/>
      <c r="K27" s="39"/>
      <c r="L27" s="39"/>
    </row>
    <row r="28" spans="2:12" x14ac:dyDescent="0.35">
      <c r="B28" s="35" t="s">
        <v>90</v>
      </c>
      <c r="C28" s="36"/>
      <c r="D28" s="37"/>
      <c r="E28" s="37"/>
      <c r="F28" s="38"/>
      <c r="G28" s="39"/>
      <c r="H28" s="39"/>
      <c r="I28" s="39"/>
      <c r="J28" s="39"/>
      <c r="K28" s="39"/>
      <c r="L28" s="39"/>
    </row>
    <row r="29" spans="2:12" x14ac:dyDescent="0.35">
      <c r="B29" s="35" t="s">
        <v>90</v>
      </c>
      <c r="C29" s="36"/>
      <c r="D29" s="37"/>
      <c r="E29" s="37"/>
      <c r="F29" s="38"/>
      <c r="G29" s="39"/>
      <c r="H29" s="39"/>
      <c r="I29" s="39"/>
      <c r="J29" s="39"/>
      <c r="K29" s="39"/>
      <c r="L29" s="39"/>
    </row>
    <row r="30" spans="2:12" x14ac:dyDescent="0.35">
      <c r="B30" s="35" t="s">
        <v>90</v>
      </c>
      <c r="C30" s="36"/>
      <c r="D30" s="37"/>
      <c r="E30" s="37"/>
      <c r="F30" s="38"/>
      <c r="G30" s="39"/>
      <c r="H30" s="39"/>
      <c r="I30" s="39"/>
      <c r="J30" s="39"/>
      <c r="K30" s="39"/>
      <c r="L30" s="39"/>
    </row>
    <row r="31" spans="2:12" x14ac:dyDescent="0.35">
      <c r="B31" s="35" t="s">
        <v>90</v>
      </c>
      <c r="C31" s="36"/>
      <c r="D31" s="37"/>
      <c r="E31" s="37"/>
      <c r="F31" s="38"/>
      <c r="G31" s="39"/>
      <c r="H31" s="39"/>
      <c r="I31" s="39"/>
      <c r="J31" s="39"/>
      <c r="K31" s="39"/>
      <c r="L31" s="39"/>
    </row>
    <row r="32" spans="2:12" x14ac:dyDescent="0.35">
      <c r="B32" s="35" t="s">
        <v>90</v>
      </c>
      <c r="C32" s="36"/>
      <c r="D32" s="37"/>
      <c r="E32" s="37"/>
      <c r="F32" s="38"/>
      <c r="G32" s="39"/>
      <c r="H32" s="39"/>
      <c r="I32" s="39"/>
      <c r="J32" s="39"/>
      <c r="K32" s="39"/>
      <c r="L32" s="39"/>
    </row>
    <row r="33" spans="2:12" x14ac:dyDescent="0.35">
      <c r="B33" s="35" t="s">
        <v>90</v>
      </c>
      <c r="C33" s="36"/>
      <c r="D33" s="37"/>
      <c r="E33" s="37"/>
      <c r="F33" s="38"/>
      <c r="G33" s="39"/>
      <c r="H33" s="39"/>
      <c r="I33" s="39"/>
      <c r="J33" s="39"/>
      <c r="K33" s="39"/>
      <c r="L33" s="39"/>
    </row>
    <row r="34" spans="2:12" x14ac:dyDescent="0.35">
      <c r="B34" s="35" t="s">
        <v>90</v>
      </c>
      <c r="C34" s="36"/>
      <c r="D34" s="37"/>
      <c r="E34" s="37"/>
      <c r="F34" s="38"/>
      <c r="G34" s="39"/>
      <c r="H34" s="39"/>
      <c r="I34" s="39"/>
      <c r="J34" s="39"/>
      <c r="K34" s="39"/>
      <c r="L34" s="39"/>
    </row>
    <row r="35" spans="2:12" x14ac:dyDescent="0.35">
      <c r="B35" s="35" t="s">
        <v>90</v>
      </c>
      <c r="C35" s="36"/>
      <c r="D35" s="37"/>
      <c r="E35" s="37"/>
      <c r="F35" s="38"/>
      <c r="G35" s="39"/>
      <c r="H35" s="39"/>
      <c r="I35" s="39"/>
      <c r="J35" s="39"/>
      <c r="K35" s="39"/>
      <c r="L35" s="39"/>
    </row>
    <row r="36" spans="2:12" x14ac:dyDescent="0.35">
      <c r="B36" s="35" t="s">
        <v>90</v>
      </c>
      <c r="C36" s="36"/>
      <c r="D36" s="37"/>
      <c r="E36" s="37"/>
      <c r="F36" s="38"/>
      <c r="G36" s="40"/>
      <c r="H36" s="40"/>
      <c r="I36" s="40"/>
      <c r="J36" s="40"/>
      <c r="K36" s="40"/>
      <c r="L36" s="40"/>
    </row>
    <row r="37" spans="2:12" x14ac:dyDescent="0.35">
      <c r="B37" s="35" t="s">
        <v>90</v>
      </c>
      <c r="C37" s="36"/>
      <c r="D37" s="37"/>
      <c r="E37" s="37"/>
      <c r="F37" s="38"/>
      <c r="G37" s="39"/>
      <c r="H37" s="39"/>
      <c r="I37" s="39"/>
      <c r="J37" s="39"/>
      <c r="K37" s="39"/>
      <c r="L37" s="39"/>
    </row>
    <row r="38" spans="2:12" x14ac:dyDescent="0.35">
      <c r="B38" s="35" t="s">
        <v>90</v>
      </c>
      <c r="C38" s="36"/>
      <c r="D38" s="37"/>
      <c r="E38" s="37"/>
      <c r="F38" s="38"/>
      <c r="G38" s="39"/>
      <c r="H38" s="39"/>
      <c r="I38" s="39"/>
      <c r="J38" s="39"/>
      <c r="K38" s="39"/>
      <c r="L38" s="39"/>
    </row>
    <row r="39" spans="2:12" x14ac:dyDescent="0.35">
      <c r="B39" s="35" t="s">
        <v>90</v>
      </c>
      <c r="C39" s="36"/>
      <c r="D39" s="37"/>
      <c r="E39" s="37"/>
      <c r="F39" s="38"/>
      <c r="G39" s="39"/>
      <c r="H39" s="39"/>
      <c r="I39" s="39"/>
      <c r="J39" s="39"/>
      <c r="K39" s="39"/>
      <c r="L39" s="39"/>
    </row>
    <row r="40" spans="2:12" x14ac:dyDescent="0.35">
      <c r="B40" s="35" t="s">
        <v>90</v>
      </c>
      <c r="C40" s="36"/>
      <c r="D40" s="37"/>
      <c r="E40" s="37"/>
      <c r="F40" s="38"/>
      <c r="G40" s="39"/>
      <c r="H40" s="39"/>
      <c r="I40" s="39"/>
      <c r="J40" s="39"/>
      <c r="K40" s="39"/>
      <c r="L40" s="39"/>
    </row>
    <row r="41" spans="2:12" x14ac:dyDescent="0.35">
      <c r="B41" s="35" t="s">
        <v>90</v>
      </c>
      <c r="C41" s="36"/>
      <c r="D41" s="37"/>
      <c r="E41" s="37"/>
      <c r="F41" s="38"/>
      <c r="G41" s="39"/>
      <c r="H41" s="39"/>
      <c r="I41" s="39"/>
      <c r="J41" s="39"/>
      <c r="K41" s="39"/>
      <c r="L41" s="39"/>
    </row>
    <row r="42" spans="2:12" x14ac:dyDescent="0.35">
      <c r="B42" s="35" t="s">
        <v>90</v>
      </c>
      <c r="C42" s="36"/>
      <c r="D42" s="37"/>
      <c r="E42" s="37"/>
      <c r="F42" s="38"/>
      <c r="G42" s="39"/>
      <c r="H42" s="39"/>
      <c r="I42" s="39"/>
      <c r="J42" s="39"/>
      <c r="K42" s="39"/>
      <c r="L42" s="39"/>
    </row>
    <row r="43" spans="2:12" x14ac:dyDescent="0.35">
      <c r="B43" s="35" t="s">
        <v>90</v>
      </c>
      <c r="C43" s="36"/>
      <c r="D43" s="37"/>
      <c r="E43" s="37"/>
      <c r="F43" s="38"/>
      <c r="G43" s="39"/>
      <c r="H43" s="39"/>
      <c r="I43" s="39"/>
      <c r="J43" s="39"/>
      <c r="K43" s="39"/>
      <c r="L43" s="39"/>
    </row>
    <row r="44" spans="2:12" x14ac:dyDescent="0.35">
      <c r="B44" s="35" t="s">
        <v>90</v>
      </c>
      <c r="C44" s="36"/>
      <c r="D44" s="37"/>
      <c r="E44" s="37"/>
      <c r="F44" s="38"/>
      <c r="G44" s="39"/>
      <c r="H44" s="39"/>
      <c r="I44" s="39"/>
      <c r="J44" s="39"/>
      <c r="K44" s="39"/>
      <c r="L44" s="39"/>
    </row>
    <row r="45" spans="2:12" x14ac:dyDescent="0.35">
      <c r="B45" s="35" t="s">
        <v>90</v>
      </c>
      <c r="C45" s="36"/>
      <c r="D45" s="37"/>
      <c r="E45" s="37"/>
      <c r="F45" s="38"/>
      <c r="G45" s="39"/>
      <c r="H45" s="39"/>
      <c r="I45" s="39"/>
      <c r="J45" s="39"/>
      <c r="K45" s="39"/>
      <c r="L45" s="39"/>
    </row>
    <row r="46" spans="2:12" x14ac:dyDescent="0.35">
      <c r="B46" s="35" t="s">
        <v>90</v>
      </c>
      <c r="C46" s="36"/>
      <c r="D46" s="37"/>
      <c r="E46" s="37"/>
      <c r="F46" s="38"/>
      <c r="G46" s="39"/>
      <c r="H46" s="39"/>
      <c r="I46" s="39"/>
      <c r="J46" s="39"/>
      <c r="K46" s="39"/>
      <c r="L46" s="39"/>
    </row>
    <row r="47" spans="2:12" x14ac:dyDescent="0.35">
      <c r="B47" s="35" t="s">
        <v>90</v>
      </c>
      <c r="C47" s="36"/>
      <c r="D47" s="37"/>
      <c r="E47" s="37"/>
      <c r="F47" s="38"/>
      <c r="G47" s="39"/>
      <c r="H47" s="39"/>
      <c r="I47" s="39"/>
      <c r="J47" s="39"/>
      <c r="K47" s="39"/>
      <c r="L47" s="39"/>
    </row>
    <row r="48" spans="2:12" x14ac:dyDescent="0.35">
      <c r="B48" s="35" t="s">
        <v>90</v>
      </c>
      <c r="C48" s="36"/>
      <c r="D48" s="37"/>
      <c r="E48" s="37"/>
      <c r="F48" s="38"/>
      <c r="G48" s="39"/>
      <c r="H48" s="39"/>
      <c r="I48" s="39"/>
      <c r="J48" s="39"/>
      <c r="K48" s="39"/>
      <c r="L48" s="39"/>
    </row>
    <row r="49" spans="2:12" x14ac:dyDescent="0.35">
      <c r="B49" s="35" t="s">
        <v>90</v>
      </c>
      <c r="C49" s="36"/>
      <c r="D49" s="37"/>
      <c r="E49" s="37"/>
      <c r="F49" s="38"/>
      <c r="G49" s="39"/>
      <c r="H49" s="39"/>
      <c r="I49" s="39"/>
      <c r="J49" s="39"/>
      <c r="K49" s="39"/>
      <c r="L49" s="39"/>
    </row>
    <row r="50" spans="2:12" x14ac:dyDescent="0.35">
      <c r="B50" s="35" t="s">
        <v>90</v>
      </c>
      <c r="C50" s="36"/>
      <c r="D50" s="37"/>
      <c r="E50" s="37"/>
      <c r="F50" s="38"/>
      <c r="G50" s="39"/>
      <c r="H50" s="39"/>
      <c r="I50" s="39"/>
      <c r="J50" s="39"/>
      <c r="K50" s="39"/>
      <c r="L50" s="39"/>
    </row>
    <row r="51" spans="2:12" x14ac:dyDescent="0.35">
      <c r="B51" s="35" t="s">
        <v>90</v>
      </c>
      <c r="C51" s="36"/>
      <c r="D51" s="37"/>
      <c r="E51" s="37"/>
      <c r="F51" s="38"/>
      <c r="G51" s="39"/>
      <c r="H51" s="39"/>
      <c r="I51" s="39"/>
      <c r="J51" s="39"/>
      <c r="K51" s="39"/>
      <c r="L51" s="39"/>
    </row>
    <row r="52" spans="2:12" x14ac:dyDescent="0.35">
      <c r="B52" s="35" t="s">
        <v>90</v>
      </c>
      <c r="C52" s="36"/>
      <c r="D52" s="37"/>
      <c r="E52" s="37"/>
      <c r="F52" s="38"/>
      <c r="G52" s="39"/>
      <c r="H52" s="39"/>
      <c r="I52" s="39"/>
      <c r="J52" s="39"/>
      <c r="K52" s="39"/>
      <c r="L52" s="39"/>
    </row>
    <row r="53" spans="2:12" x14ac:dyDescent="0.35">
      <c r="B53" s="35" t="s">
        <v>90</v>
      </c>
      <c r="C53" s="36"/>
      <c r="D53" s="37"/>
      <c r="E53" s="37"/>
      <c r="F53" s="38"/>
      <c r="G53" s="39"/>
      <c r="H53" s="39"/>
      <c r="I53" s="39"/>
      <c r="J53" s="39"/>
      <c r="K53" s="39"/>
      <c r="L53" s="39"/>
    </row>
    <row r="54" spans="2:12" x14ac:dyDescent="0.35">
      <c r="B54" s="35" t="s">
        <v>90</v>
      </c>
      <c r="C54" s="36"/>
      <c r="D54" s="37"/>
      <c r="E54" s="37"/>
      <c r="F54" s="38"/>
      <c r="G54" s="39"/>
      <c r="H54" s="39"/>
      <c r="I54" s="39"/>
      <c r="J54" s="39"/>
      <c r="K54" s="39"/>
      <c r="L54" s="39"/>
    </row>
    <row r="55" spans="2:12" x14ac:dyDescent="0.35">
      <c r="B55" s="35" t="s">
        <v>90</v>
      </c>
      <c r="C55" s="36"/>
      <c r="D55" s="37"/>
      <c r="E55" s="37"/>
      <c r="F55" s="38"/>
      <c r="G55" s="39"/>
      <c r="H55" s="39"/>
      <c r="I55" s="39"/>
      <c r="J55" s="39"/>
      <c r="K55" s="39"/>
      <c r="L55" s="39"/>
    </row>
    <row r="56" spans="2:12" x14ac:dyDescent="0.35">
      <c r="B56" s="35" t="s">
        <v>90</v>
      </c>
      <c r="C56" s="36"/>
      <c r="D56" s="37"/>
      <c r="E56" s="37"/>
      <c r="F56" s="38"/>
      <c r="G56" s="39"/>
      <c r="H56" s="39"/>
      <c r="I56" s="39"/>
      <c r="J56" s="39"/>
      <c r="K56" s="39"/>
      <c r="L56" s="39"/>
    </row>
    <row r="57" spans="2:12" x14ac:dyDescent="0.35">
      <c r="B57" s="35" t="s">
        <v>90</v>
      </c>
      <c r="C57" s="36"/>
      <c r="D57" s="37"/>
      <c r="E57" s="37"/>
      <c r="F57" s="38"/>
      <c r="G57" s="39"/>
      <c r="H57" s="39"/>
      <c r="I57" s="39"/>
      <c r="J57" s="39"/>
      <c r="K57" s="39"/>
      <c r="L57" s="39"/>
    </row>
    <row r="58" spans="2:12" x14ac:dyDescent="0.35">
      <c r="B58" s="35" t="s">
        <v>90</v>
      </c>
      <c r="C58" s="36"/>
      <c r="D58" s="37"/>
      <c r="E58" s="37"/>
      <c r="F58" s="38"/>
      <c r="G58" s="39"/>
      <c r="H58" s="39"/>
      <c r="I58" s="39"/>
      <c r="J58" s="39"/>
      <c r="K58" s="39"/>
      <c r="L58" s="39"/>
    </row>
    <row r="59" spans="2:12" x14ac:dyDescent="0.35">
      <c r="B59" s="35" t="s">
        <v>90</v>
      </c>
      <c r="C59" s="36"/>
      <c r="D59" s="37"/>
      <c r="E59" s="37"/>
      <c r="F59" s="38"/>
      <c r="G59" s="39"/>
      <c r="H59" s="39"/>
      <c r="I59" s="39"/>
      <c r="J59" s="39"/>
      <c r="K59" s="39"/>
      <c r="L59" s="39"/>
    </row>
    <row r="60" spans="2:12" x14ac:dyDescent="0.35">
      <c r="B60" s="35" t="s">
        <v>90</v>
      </c>
      <c r="C60" s="36"/>
      <c r="D60" s="37"/>
      <c r="E60" s="37"/>
      <c r="F60" s="38"/>
      <c r="G60" s="39"/>
      <c r="H60" s="39"/>
      <c r="I60" s="39"/>
      <c r="J60" s="39"/>
      <c r="K60" s="39"/>
      <c r="L60" s="39"/>
    </row>
    <row r="61" spans="2:12" x14ac:dyDescent="0.35">
      <c r="B61" s="35" t="s">
        <v>90</v>
      </c>
      <c r="C61" s="36"/>
      <c r="D61" s="37"/>
      <c r="E61" s="37"/>
      <c r="F61" s="38"/>
      <c r="G61" s="39"/>
      <c r="H61" s="39"/>
      <c r="I61" s="39"/>
      <c r="J61" s="39"/>
      <c r="K61" s="39"/>
      <c r="L61" s="39"/>
    </row>
    <row r="62" spans="2:12" x14ac:dyDescent="0.35">
      <c r="B62" s="35" t="s">
        <v>90</v>
      </c>
      <c r="C62" s="36"/>
      <c r="D62" s="37"/>
      <c r="E62" s="37"/>
      <c r="F62" s="38"/>
      <c r="G62" s="39"/>
      <c r="H62" s="39"/>
      <c r="I62" s="39"/>
      <c r="J62" s="39"/>
      <c r="K62" s="39"/>
      <c r="L62" s="39"/>
    </row>
    <row r="63" spans="2:12" ht="15" thickBot="1" x14ac:dyDescent="0.4">
      <c r="B63" s="41" t="s">
        <v>90</v>
      </c>
      <c r="C63" s="41"/>
      <c r="D63" s="42"/>
      <c r="E63" s="42"/>
      <c r="F63" s="43"/>
      <c r="G63" s="44"/>
      <c r="H63" s="44"/>
      <c r="I63" s="44"/>
      <c r="J63" s="44"/>
      <c r="K63" s="44"/>
      <c r="L63" s="44"/>
    </row>
    <row r="64" spans="2:12" x14ac:dyDescent="0.35">
      <c r="C64" s="99"/>
      <c r="D64" s="100"/>
      <c r="E64" s="100"/>
      <c r="F64" s="100"/>
      <c r="G64" s="101"/>
    </row>
  </sheetData>
  <sheetProtection algorithmName="SHA-512" hashValue="OEZPNxHRMYvufYB3GwdUBErd0DiG7OUjQyZfOo67E0weJ9D8uzmgmp3RVICznpAwKLAfTNpZnhMw+Ex5YcAIrA==" saltValue="vFI90Q7kk+6BRZkK5U8V8g==" spinCount="100000" sheet="1" objects="1" scenarios="1"/>
  <mergeCells count="3">
    <mergeCell ref="D2:G2"/>
    <mergeCell ref="D3:G3"/>
    <mergeCell ref="B6:F6"/>
  </mergeCells>
  <pageMargins left="0.7" right="0.7" top="0.75" bottom="0.75" header="0.3" footer="0.3"/>
  <pageSetup scale="60" orientation="landscape" r:id="rId1"/>
  <headerFooter>
    <oddHeader>&amp;RCONFIDENTIAL</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7A6F7-4498-4868-BF4C-906F379B029A}">
  <dimension ref="A1:S265"/>
  <sheetViews>
    <sheetView showGridLines="0" zoomScaleNormal="100" workbookViewId="0">
      <pane ySplit="9" topLeftCell="A10" activePane="bottomLeft" state="frozen"/>
      <selection pane="bottomLeft"/>
    </sheetView>
  </sheetViews>
  <sheetFormatPr defaultColWidth="9.1796875" defaultRowHeight="14.5" x14ac:dyDescent="0.35"/>
  <cols>
    <col min="1" max="1" width="5.453125" style="15" customWidth="1"/>
    <col min="2" max="2" width="43.26953125" style="15" customWidth="1"/>
    <col min="3" max="3" width="35.81640625" style="15" customWidth="1"/>
    <col min="4" max="4" width="21" style="15" customWidth="1"/>
    <col min="5" max="5" width="24.54296875" style="15" customWidth="1"/>
    <col min="6" max="6" width="27.1796875" style="15" customWidth="1"/>
    <col min="7" max="7" width="36.81640625" style="15" customWidth="1"/>
    <col min="8" max="9" width="13.81640625" style="15" customWidth="1"/>
    <col min="10" max="21" width="12" style="15" customWidth="1"/>
    <col min="22" max="256" width="9.1796875" style="15"/>
    <col min="257" max="257" width="5.453125" style="15" customWidth="1"/>
    <col min="258" max="258" width="41.453125" style="15" customWidth="1"/>
    <col min="259" max="259" width="35.81640625" style="15" customWidth="1"/>
    <col min="260" max="260" width="21" style="15" customWidth="1"/>
    <col min="261" max="261" width="24.54296875" style="15" customWidth="1"/>
    <col min="262" max="262" width="27.1796875" style="15" customWidth="1"/>
    <col min="263" max="263" width="36.81640625" style="15" customWidth="1"/>
    <col min="264" max="265" width="13.81640625" style="15" customWidth="1"/>
    <col min="266" max="277" width="12" style="15" customWidth="1"/>
    <col min="278" max="512" width="9.1796875" style="15"/>
    <col min="513" max="513" width="5.453125" style="15" customWidth="1"/>
    <col min="514" max="514" width="41.453125" style="15" customWidth="1"/>
    <col min="515" max="515" width="35.81640625" style="15" customWidth="1"/>
    <col min="516" max="516" width="21" style="15" customWidth="1"/>
    <col min="517" max="517" width="24.54296875" style="15" customWidth="1"/>
    <col min="518" max="518" width="27.1796875" style="15" customWidth="1"/>
    <col min="519" max="519" width="36.81640625" style="15" customWidth="1"/>
    <col min="520" max="521" width="13.81640625" style="15" customWidth="1"/>
    <col min="522" max="533" width="12" style="15" customWidth="1"/>
    <col min="534" max="768" width="9.1796875" style="15"/>
    <col min="769" max="769" width="5.453125" style="15" customWidth="1"/>
    <col min="770" max="770" width="41.453125" style="15" customWidth="1"/>
    <col min="771" max="771" width="35.81640625" style="15" customWidth="1"/>
    <col min="772" max="772" width="21" style="15" customWidth="1"/>
    <col min="773" max="773" width="24.54296875" style="15" customWidth="1"/>
    <col min="774" max="774" width="27.1796875" style="15" customWidth="1"/>
    <col min="775" max="775" width="36.81640625" style="15" customWidth="1"/>
    <col min="776" max="777" width="13.81640625" style="15" customWidth="1"/>
    <col min="778" max="789" width="12" style="15" customWidth="1"/>
    <col min="790" max="1024" width="9.1796875" style="15"/>
    <col min="1025" max="1025" width="5.453125" style="15" customWidth="1"/>
    <col min="1026" max="1026" width="41.453125" style="15" customWidth="1"/>
    <col min="1027" max="1027" width="35.81640625" style="15" customWidth="1"/>
    <col min="1028" max="1028" width="21" style="15" customWidth="1"/>
    <col min="1029" max="1029" width="24.54296875" style="15" customWidth="1"/>
    <col min="1030" max="1030" width="27.1796875" style="15" customWidth="1"/>
    <col min="1031" max="1031" width="36.81640625" style="15" customWidth="1"/>
    <col min="1032" max="1033" width="13.81640625" style="15" customWidth="1"/>
    <col min="1034" max="1045" width="12" style="15" customWidth="1"/>
    <col min="1046" max="1280" width="9.1796875" style="15"/>
    <col min="1281" max="1281" width="5.453125" style="15" customWidth="1"/>
    <col min="1282" max="1282" width="41.453125" style="15" customWidth="1"/>
    <col min="1283" max="1283" width="35.81640625" style="15" customWidth="1"/>
    <col min="1284" max="1284" width="21" style="15" customWidth="1"/>
    <col min="1285" max="1285" width="24.54296875" style="15" customWidth="1"/>
    <col min="1286" max="1286" width="27.1796875" style="15" customWidth="1"/>
    <col min="1287" max="1287" width="36.81640625" style="15" customWidth="1"/>
    <col min="1288" max="1289" width="13.81640625" style="15" customWidth="1"/>
    <col min="1290" max="1301" width="12" style="15" customWidth="1"/>
    <col min="1302" max="1536" width="9.1796875" style="15"/>
    <col min="1537" max="1537" width="5.453125" style="15" customWidth="1"/>
    <col min="1538" max="1538" width="41.453125" style="15" customWidth="1"/>
    <col min="1539" max="1539" width="35.81640625" style="15" customWidth="1"/>
    <col min="1540" max="1540" width="21" style="15" customWidth="1"/>
    <col min="1541" max="1541" width="24.54296875" style="15" customWidth="1"/>
    <col min="1542" max="1542" width="27.1796875" style="15" customWidth="1"/>
    <col min="1543" max="1543" width="36.81640625" style="15" customWidth="1"/>
    <col min="1544" max="1545" width="13.81640625" style="15" customWidth="1"/>
    <col min="1546" max="1557" width="12" style="15" customWidth="1"/>
    <col min="1558" max="1792" width="9.1796875" style="15"/>
    <col min="1793" max="1793" width="5.453125" style="15" customWidth="1"/>
    <col min="1794" max="1794" width="41.453125" style="15" customWidth="1"/>
    <col min="1795" max="1795" width="35.81640625" style="15" customWidth="1"/>
    <col min="1796" max="1796" width="21" style="15" customWidth="1"/>
    <col min="1797" max="1797" width="24.54296875" style="15" customWidth="1"/>
    <col min="1798" max="1798" width="27.1796875" style="15" customWidth="1"/>
    <col min="1799" max="1799" width="36.81640625" style="15" customWidth="1"/>
    <col min="1800" max="1801" width="13.81640625" style="15" customWidth="1"/>
    <col min="1802" max="1813" width="12" style="15" customWidth="1"/>
    <col min="1814" max="2048" width="9.1796875" style="15"/>
    <col min="2049" max="2049" width="5.453125" style="15" customWidth="1"/>
    <col min="2050" max="2050" width="41.453125" style="15" customWidth="1"/>
    <col min="2051" max="2051" width="35.81640625" style="15" customWidth="1"/>
    <col min="2052" max="2052" width="21" style="15" customWidth="1"/>
    <col min="2053" max="2053" width="24.54296875" style="15" customWidth="1"/>
    <col min="2054" max="2054" width="27.1796875" style="15" customWidth="1"/>
    <col min="2055" max="2055" width="36.81640625" style="15" customWidth="1"/>
    <col min="2056" max="2057" width="13.81640625" style="15" customWidth="1"/>
    <col min="2058" max="2069" width="12" style="15" customWidth="1"/>
    <col min="2070" max="2304" width="9.1796875" style="15"/>
    <col min="2305" max="2305" width="5.453125" style="15" customWidth="1"/>
    <col min="2306" max="2306" width="41.453125" style="15" customWidth="1"/>
    <col min="2307" max="2307" width="35.81640625" style="15" customWidth="1"/>
    <col min="2308" max="2308" width="21" style="15" customWidth="1"/>
    <col min="2309" max="2309" width="24.54296875" style="15" customWidth="1"/>
    <col min="2310" max="2310" width="27.1796875" style="15" customWidth="1"/>
    <col min="2311" max="2311" width="36.81640625" style="15" customWidth="1"/>
    <col min="2312" max="2313" width="13.81640625" style="15" customWidth="1"/>
    <col min="2314" max="2325" width="12" style="15" customWidth="1"/>
    <col min="2326" max="2560" width="9.1796875" style="15"/>
    <col min="2561" max="2561" width="5.453125" style="15" customWidth="1"/>
    <col min="2562" max="2562" width="41.453125" style="15" customWidth="1"/>
    <col min="2563" max="2563" width="35.81640625" style="15" customWidth="1"/>
    <col min="2564" max="2564" width="21" style="15" customWidth="1"/>
    <col min="2565" max="2565" width="24.54296875" style="15" customWidth="1"/>
    <col min="2566" max="2566" width="27.1796875" style="15" customWidth="1"/>
    <col min="2567" max="2567" width="36.81640625" style="15" customWidth="1"/>
    <col min="2568" max="2569" width="13.81640625" style="15" customWidth="1"/>
    <col min="2570" max="2581" width="12" style="15" customWidth="1"/>
    <col min="2582" max="2816" width="9.1796875" style="15"/>
    <col min="2817" max="2817" width="5.453125" style="15" customWidth="1"/>
    <col min="2818" max="2818" width="41.453125" style="15" customWidth="1"/>
    <col min="2819" max="2819" width="35.81640625" style="15" customWidth="1"/>
    <col min="2820" max="2820" width="21" style="15" customWidth="1"/>
    <col min="2821" max="2821" width="24.54296875" style="15" customWidth="1"/>
    <col min="2822" max="2822" width="27.1796875" style="15" customWidth="1"/>
    <col min="2823" max="2823" width="36.81640625" style="15" customWidth="1"/>
    <col min="2824" max="2825" width="13.81640625" style="15" customWidth="1"/>
    <col min="2826" max="2837" width="12" style="15" customWidth="1"/>
    <col min="2838" max="3072" width="9.1796875" style="15"/>
    <col min="3073" max="3073" width="5.453125" style="15" customWidth="1"/>
    <col min="3074" max="3074" width="41.453125" style="15" customWidth="1"/>
    <col min="3075" max="3075" width="35.81640625" style="15" customWidth="1"/>
    <col min="3076" max="3076" width="21" style="15" customWidth="1"/>
    <col min="3077" max="3077" width="24.54296875" style="15" customWidth="1"/>
    <col min="3078" max="3078" width="27.1796875" style="15" customWidth="1"/>
    <col min="3079" max="3079" width="36.81640625" style="15" customWidth="1"/>
    <col min="3080" max="3081" width="13.81640625" style="15" customWidth="1"/>
    <col min="3082" max="3093" width="12" style="15" customWidth="1"/>
    <col min="3094" max="3328" width="9.1796875" style="15"/>
    <col min="3329" max="3329" width="5.453125" style="15" customWidth="1"/>
    <col min="3330" max="3330" width="41.453125" style="15" customWidth="1"/>
    <col min="3331" max="3331" width="35.81640625" style="15" customWidth="1"/>
    <col min="3332" max="3332" width="21" style="15" customWidth="1"/>
    <col min="3333" max="3333" width="24.54296875" style="15" customWidth="1"/>
    <col min="3334" max="3334" width="27.1796875" style="15" customWidth="1"/>
    <col min="3335" max="3335" width="36.81640625" style="15" customWidth="1"/>
    <col min="3336" max="3337" width="13.81640625" style="15" customWidth="1"/>
    <col min="3338" max="3349" width="12" style="15" customWidth="1"/>
    <col min="3350" max="3584" width="9.1796875" style="15"/>
    <col min="3585" max="3585" width="5.453125" style="15" customWidth="1"/>
    <col min="3586" max="3586" width="41.453125" style="15" customWidth="1"/>
    <col min="3587" max="3587" width="35.81640625" style="15" customWidth="1"/>
    <col min="3588" max="3588" width="21" style="15" customWidth="1"/>
    <col min="3589" max="3589" width="24.54296875" style="15" customWidth="1"/>
    <col min="3590" max="3590" width="27.1796875" style="15" customWidth="1"/>
    <col min="3591" max="3591" width="36.81640625" style="15" customWidth="1"/>
    <col min="3592" max="3593" width="13.81640625" style="15" customWidth="1"/>
    <col min="3594" max="3605" width="12" style="15" customWidth="1"/>
    <col min="3606" max="3840" width="9.1796875" style="15"/>
    <col min="3841" max="3841" width="5.453125" style="15" customWidth="1"/>
    <col min="3842" max="3842" width="41.453125" style="15" customWidth="1"/>
    <col min="3843" max="3843" width="35.81640625" style="15" customWidth="1"/>
    <col min="3844" max="3844" width="21" style="15" customWidth="1"/>
    <col min="3845" max="3845" width="24.54296875" style="15" customWidth="1"/>
    <col min="3846" max="3846" width="27.1796875" style="15" customWidth="1"/>
    <col min="3847" max="3847" width="36.81640625" style="15" customWidth="1"/>
    <col min="3848" max="3849" width="13.81640625" style="15" customWidth="1"/>
    <col min="3850" max="3861" width="12" style="15" customWidth="1"/>
    <col min="3862" max="4096" width="9.1796875" style="15"/>
    <col min="4097" max="4097" width="5.453125" style="15" customWidth="1"/>
    <col min="4098" max="4098" width="41.453125" style="15" customWidth="1"/>
    <col min="4099" max="4099" width="35.81640625" style="15" customWidth="1"/>
    <col min="4100" max="4100" width="21" style="15" customWidth="1"/>
    <col min="4101" max="4101" width="24.54296875" style="15" customWidth="1"/>
    <col min="4102" max="4102" width="27.1796875" style="15" customWidth="1"/>
    <col min="4103" max="4103" width="36.81640625" style="15" customWidth="1"/>
    <col min="4104" max="4105" width="13.81640625" style="15" customWidth="1"/>
    <col min="4106" max="4117" width="12" style="15" customWidth="1"/>
    <col min="4118" max="4352" width="9.1796875" style="15"/>
    <col min="4353" max="4353" width="5.453125" style="15" customWidth="1"/>
    <col min="4354" max="4354" width="41.453125" style="15" customWidth="1"/>
    <col min="4355" max="4355" width="35.81640625" style="15" customWidth="1"/>
    <col min="4356" max="4356" width="21" style="15" customWidth="1"/>
    <col min="4357" max="4357" width="24.54296875" style="15" customWidth="1"/>
    <col min="4358" max="4358" width="27.1796875" style="15" customWidth="1"/>
    <col min="4359" max="4359" width="36.81640625" style="15" customWidth="1"/>
    <col min="4360" max="4361" width="13.81640625" style="15" customWidth="1"/>
    <col min="4362" max="4373" width="12" style="15" customWidth="1"/>
    <col min="4374" max="4608" width="9.1796875" style="15"/>
    <col min="4609" max="4609" width="5.453125" style="15" customWidth="1"/>
    <col min="4610" max="4610" width="41.453125" style="15" customWidth="1"/>
    <col min="4611" max="4611" width="35.81640625" style="15" customWidth="1"/>
    <col min="4612" max="4612" width="21" style="15" customWidth="1"/>
    <col min="4613" max="4613" width="24.54296875" style="15" customWidth="1"/>
    <col min="4614" max="4614" width="27.1796875" style="15" customWidth="1"/>
    <col min="4615" max="4615" width="36.81640625" style="15" customWidth="1"/>
    <col min="4616" max="4617" width="13.81640625" style="15" customWidth="1"/>
    <col min="4618" max="4629" width="12" style="15" customWidth="1"/>
    <col min="4630" max="4864" width="9.1796875" style="15"/>
    <col min="4865" max="4865" width="5.453125" style="15" customWidth="1"/>
    <col min="4866" max="4866" width="41.453125" style="15" customWidth="1"/>
    <col min="4867" max="4867" width="35.81640625" style="15" customWidth="1"/>
    <col min="4868" max="4868" width="21" style="15" customWidth="1"/>
    <col min="4869" max="4869" width="24.54296875" style="15" customWidth="1"/>
    <col min="4870" max="4870" width="27.1796875" style="15" customWidth="1"/>
    <col min="4871" max="4871" width="36.81640625" style="15" customWidth="1"/>
    <col min="4872" max="4873" width="13.81640625" style="15" customWidth="1"/>
    <col min="4874" max="4885" width="12" style="15" customWidth="1"/>
    <col min="4886" max="5120" width="9.1796875" style="15"/>
    <col min="5121" max="5121" width="5.453125" style="15" customWidth="1"/>
    <col min="5122" max="5122" width="41.453125" style="15" customWidth="1"/>
    <col min="5123" max="5123" width="35.81640625" style="15" customWidth="1"/>
    <col min="5124" max="5124" width="21" style="15" customWidth="1"/>
    <col min="5125" max="5125" width="24.54296875" style="15" customWidth="1"/>
    <col min="5126" max="5126" width="27.1796875" style="15" customWidth="1"/>
    <col min="5127" max="5127" width="36.81640625" style="15" customWidth="1"/>
    <col min="5128" max="5129" width="13.81640625" style="15" customWidth="1"/>
    <col min="5130" max="5141" width="12" style="15" customWidth="1"/>
    <col min="5142" max="5376" width="9.1796875" style="15"/>
    <col min="5377" max="5377" width="5.453125" style="15" customWidth="1"/>
    <col min="5378" max="5378" width="41.453125" style="15" customWidth="1"/>
    <col min="5379" max="5379" width="35.81640625" style="15" customWidth="1"/>
    <col min="5380" max="5380" width="21" style="15" customWidth="1"/>
    <col min="5381" max="5381" width="24.54296875" style="15" customWidth="1"/>
    <col min="5382" max="5382" width="27.1796875" style="15" customWidth="1"/>
    <col min="5383" max="5383" width="36.81640625" style="15" customWidth="1"/>
    <col min="5384" max="5385" width="13.81640625" style="15" customWidth="1"/>
    <col min="5386" max="5397" width="12" style="15" customWidth="1"/>
    <col min="5398" max="5632" width="9.1796875" style="15"/>
    <col min="5633" max="5633" width="5.453125" style="15" customWidth="1"/>
    <col min="5634" max="5634" width="41.453125" style="15" customWidth="1"/>
    <col min="5635" max="5635" width="35.81640625" style="15" customWidth="1"/>
    <col min="5636" max="5636" width="21" style="15" customWidth="1"/>
    <col min="5637" max="5637" width="24.54296875" style="15" customWidth="1"/>
    <col min="5638" max="5638" width="27.1796875" style="15" customWidth="1"/>
    <col min="5639" max="5639" width="36.81640625" style="15" customWidth="1"/>
    <col min="5640" max="5641" width="13.81640625" style="15" customWidth="1"/>
    <col min="5642" max="5653" width="12" style="15" customWidth="1"/>
    <col min="5654" max="5888" width="9.1796875" style="15"/>
    <col min="5889" max="5889" width="5.453125" style="15" customWidth="1"/>
    <col min="5890" max="5890" width="41.453125" style="15" customWidth="1"/>
    <col min="5891" max="5891" width="35.81640625" style="15" customWidth="1"/>
    <col min="5892" max="5892" width="21" style="15" customWidth="1"/>
    <col min="5893" max="5893" width="24.54296875" style="15" customWidth="1"/>
    <col min="5894" max="5894" width="27.1796875" style="15" customWidth="1"/>
    <col min="5895" max="5895" width="36.81640625" style="15" customWidth="1"/>
    <col min="5896" max="5897" width="13.81640625" style="15" customWidth="1"/>
    <col min="5898" max="5909" width="12" style="15" customWidth="1"/>
    <col min="5910" max="6144" width="9.1796875" style="15"/>
    <col min="6145" max="6145" width="5.453125" style="15" customWidth="1"/>
    <col min="6146" max="6146" width="41.453125" style="15" customWidth="1"/>
    <col min="6147" max="6147" width="35.81640625" style="15" customWidth="1"/>
    <col min="6148" max="6148" width="21" style="15" customWidth="1"/>
    <col min="6149" max="6149" width="24.54296875" style="15" customWidth="1"/>
    <col min="6150" max="6150" width="27.1796875" style="15" customWidth="1"/>
    <col min="6151" max="6151" width="36.81640625" style="15" customWidth="1"/>
    <col min="6152" max="6153" width="13.81640625" style="15" customWidth="1"/>
    <col min="6154" max="6165" width="12" style="15" customWidth="1"/>
    <col min="6166" max="6400" width="9.1796875" style="15"/>
    <col min="6401" max="6401" width="5.453125" style="15" customWidth="1"/>
    <col min="6402" max="6402" width="41.453125" style="15" customWidth="1"/>
    <col min="6403" max="6403" width="35.81640625" style="15" customWidth="1"/>
    <col min="6404" max="6404" width="21" style="15" customWidth="1"/>
    <col min="6405" max="6405" width="24.54296875" style="15" customWidth="1"/>
    <col min="6406" max="6406" width="27.1796875" style="15" customWidth="1"/>
    <col min="6407" max="6407" width="36.81640625" style="15" customWidth="1"/>
    <col min="6408" max="6409" width="13.81640625" style="15" customWidth="1"/>
    <col min="6410" max="6421" width="12" style="15" customWidth="1"/>
    <col min="6422" max="6656" width="9.1796875" style="15"/>
    <col min="6657" max="6657" width="5.453125" style="15" customWidth="1"/>
    <col min="6658" max="6658" width="41.453125" style="15" customWidth="1"/>
    <col min="6659" max="6659" width="35.81640625" style="15" customWidth="1"/>
    <col min="6660" max="6660" width="21" style="15" customWidth="1"/>
    <col min="6661" max="6661" width="24.54296875" style="15" customWidth="1"/>
    <col min="6662" max="6662" width="27.1796875" style="15" customWidth="1"/>
    <col min="6663" max="6663" width="36.81640625" style="15" customWidth="1"/>
    <col min="6664" max="6665" width="13.81640625" style="15" customWidth="1"/>
    <col min="6666" max="6677" width="12" style="15" customWidth="1"/>
    <col min="6678" max="6912" width="9.1796875" style="15"/>
    <col min="6913" max="6913" width="5.453125" style="15" customWidth="1"/>
    <col min="6914" max="6914" width="41.453125" style="15" customWidth="1"/>
    <col min="6915" max="6915" width="35.81640625" style="15" customWidth="1"/>
    <col min="6916" max="6916" width="21" style="15" customWidth="1"/>
    <col min="6917" max="6917" width="24.54296875" style="15" customWidth="1"/>
    <col min="6918" max="6918" width="27.1796875" style="15" customWidth="1"/>
    <col min="6919" max="6919" width="36.81640625" style="15" customWidth="1"/>
    <col min="6920" max="6921" width="13.81640625" style="15" customWidth="1"/>
    <col min="6922" max="6933" width="12" style="15" customWidth="1"/>
    <col min="6934" max="7168" width="9.1796875" style="15"/>
    <col min="7169" max="7169" width="5.453125" style="15" customWidth="1"/>
    <col min="7170" max="7170" width="41.453125" style="15" customWidth="1"/>
    <col min="7171" max="7171" width="35.81640625" style="15" customWidth="1"/>
    <col min="7172" max="7172" width="21" style="15" customWidth="1"/>
    <col min="7173" max="7173" width="24.54296875" style="15" customWidth="1"/>
    <col min="7174" max="7174" width="27.1796875" style="15" customWidth="1"/>
    <col min="7175" max="7175" width="36.81640625" style="15" customWidth="1"/>
    <col min="7176" max="7177" width="13.81640625" style="15" customWidth="1"/>
    <col min="7178" max="7189" width="12" style="15" customWidth="1"/>
    <col min="7190" max="7424" width="9.1796875" style="15"/>
    <col min="7425" max="7425" width="5.453125" style="15" customWidth="1"/>
    <col min="7426" max="7426" width="41.453125" style="15" customWidth="1"/>
    <col min="7427" max="7427" width="35.81640625" style="15" customWidth="1"/>
    <col min="7428" max="7428" width="21" style="15" customWidth="1"/>
    <col min="7429" max="7429" width="24.54296875" style="15" customWidth="1"/>
    <col min="7430" max="7430" width="27.1796875" style="15" customWidth="1"/>
    <col min="7431" max="7431" width="36.81640625" style="15" customWidth="1"/>
    <col min="7432" max="7433" width="13.81640625" style="15" customWidth="1"/>
    <col min="7434" max="7445" width="12" style="15" customWidth="1"/>
    <col min="7446" max="7680" width="9.1796875" style="15"/>
    <col min="7681" max="7681" width="5.453125" style="15" customWidth="1"/>
    <col min="7682" max="7682" width="41.453125" style="15" customWidth="1"/>
    <col min="7683" max="7683" width="35.81640625" style="15" customWidth="1"/>
    <col min="7684" max="7684" width="21" style="15" customWidth="1"/>
    <col min="7685" max="7685" width="24.54296875" style="15" customWidth="1"/>
    <col min="7686" max="7686" width="27.1796875" style="15" customWidth="1"/>
    <col min="7687" max="7687" width="36.81640625" style="15" customWidth="1"/>
    <col min="7688" max="7689" width="13.81640625" style="15" customWidth="1"/>
    <col min="7690" max="7701" width="12" style="15" customWidth="1"/>
    <col min="7702" max="7936" width="9.1796875" style="15"/>
    <col min="7937" max="7937" width="5.453125" style="15" customWidth="1"/>
    <col min="7938" max="7938" width="41.453125" style="15" customWidth="1"/>
    <col min="7939" max="7939" width="35.81640625" style="15" customWidth="1"/>
    <col min="7940" max="7940" width="21" style="15" customWidth="1"/>
    <col min="7941" max="7941" width="24.54296875" style="15" customWidth="1"/>
    <col min="7942" max="7942" width="27.1796875" style="15" customWidth="1"/>
    <col min="7943" max="7943" width="36.81640625" style="15" customWidth="1"/>
    <col min="7944" max="7945" width="13.81640625" style="15" customWidth="1"/>
    <col min="7946" max="7957" width="12" style="15" customWidth="1"/>
    <col min="7958" max="8192" width="9.1796875" style="15"/>
    <col min="8193" max="8193" width="5.453125" style="15" customWidth="1"/>
    <col min="8194" max="8194" width="41.453125" style="15" customWidth="1"/>
    <col min="8195" max="8195" width="35.81640625" style="15" customWidth="1"/>
    <col min="8196" max="8196" width="21" style="15" customWidth="1"/>
    <col min="8197" max="8197" width="24.54296875" style="15" customWidth="1"/>
    <col min="8198" max="8198" width="27.1796875" style="15" customWidth="1"/>
    <col min="8199" max="8199" width="36.81640625" style="15" customWidth="1"/>
    <col min="8200" max="8201" width="13.81640625" style="15" customWidth="1"/>
    <col min="8202" max="8213" width="12" style="15" customWidth="1"/>
    <col min="8214" max="8448" width="9.1796875" style="15"/>
    <col min="8449" max="8449" width="5.453125" style="15" customWidth="1"/>
    <col min="8450" max="8450" width="41.453125" style="15" customWidth="1"/>
    <col min="8451" max="8451" width="35.81640625" style="15" customWidth="1"/>
    <col min="8452" max="8452" width="21" style="15" customWidth="1"/>
    <col min="8453" max="8453" width="24.54296875" style="15" customWidth="1"/>
    <col min="8454" max="8454" width="27.1796875" style="15" customWidth="1"/>
    <col min="8455" max="8455" width="36.81640625" style="15" customWidth="1"/>
    <col min="8456" max="8457" width="13.81640625" style="15" customWidth="1"/>
    <col min="8458" max="8469" width="12" style="15" customWidth="1"/>
    <col min="8470" max="8704" width="9.1796875" style="15"/>
    <col min="8705" max="8705" width="5.453125" style="15" customWidth="1"/>
    <col min="8706" max="8706" width="41.453125" style="15" customWidth="1"/>
    <col min="8707" max="8707" width="35.81640625" style="15" customWidth="1"/>
    <col min="8708" max="8708" width="21" style="15" customWidth="1"/>
    <col min="8709" max="8709" width="24.54296875" style="15" customWidth="1"/>
    <col min="8710" max="8710" width="27.1796875" style="15" customWidth="1"/>
    <col min="8711" max="8711" width="36.81640625" style="15" customWidth="1"/>
    <col min="8712" max="8713" width="13.81640625" style="15" customWidth="1"/>
    <col min="8714" max="8725" width="12" style="15" customWidth="1"/>
    <col min="8726" max="8960" width="9.1796875" style="15"/>
    <col min="8961" max="8961" width="5.453125" style="15" customWidth="1"/>
    <col min="8962" max="8962" width="41.453125" style="15" customWidth="1"/>
    <col min="8963" max="8963" width="35.81640625" style="15" customWidth="1"/>
    <col min="8964" max="8964" width="21" style="15" customWidth="1"/>
    <col min="8965" max="8965" width="24.54296875" style="15" customWidth="1"/>
    <col min="8966" max="8966" width="27.1796875" style="15" customWidth="1"/>
    <col min="8967" max="8967" width="36.81640625" style="15" customWidth="1"/>
    <col min="8968" max="8969" width="13.81640625" style="15" customWidth="1"/>
    <col min="8970" max="8981" width="12" style="15" customWidth="1"/>
    <col min="8982" max="9216" width="9.1796875" style="15"/>
    <col min="9217" max="9217" width="5.453125" style="15" customWidth="1"/>
    <col min="9218" max="9218" width="41.453125" style="15" customWidth="1"/>
    <col min="9219" max="9219" width="35.81640625" style="15" customWidth="1"/>
    <col min="9220" max="9220" width="21" style="15" customWidth="1"/>
    <col min="9221" max="9221" width="24.54296875" style="15" customWidth="1"/>
    <col min="9222" max="9222" width="27.1796875" style="15" customWidth="1"/>
    <col min="9223" max="9223" width="36.81640625" style="15" customWidth="1"/>
    <col min="9224" max="9225" width="13.81640625" style="15" customWidth="1"/>
    <col min="9226" max="9237" width="12" style="15" customWidth="1"/>
    <col min="9238" max="9472" width="9.1796875" style="15"/>
    <col min="9473" max="9473" width="5.453125" style="15" customWidth="1"/>
    <col min="9474" max="9474" width="41.453125" style="15" customWidth="1"/>
    <col min="9475" max="9475" width="35.81640625" style="15" customWidth="1"/>
    <col min="9476" max="9476" width="21" style="15" customWidth="1"/>
    <col min="9477" max="9477" width="24.54296875" style="15" customWidth="1"/>
    <col min="9478" max="9478" width="27.1796875" style="15" customWidth="1"/>
    <col min="9479" max="9479" width="36.81640625" style="15" customWidth="1"/>
    <col min="9480" max="9481" width="13.81640625" style="15" customWidth="1"/>
    <col min="9482" max="9493" width="12" style="15" customWidth="1"/>
    <col min="9494" max="9728" width="9.1796875" style="15"/>
    <col min="9729" max="9729" width="5.453125" style="15" customWidth="1"/>
    <col min="9730" max="9730" width="41.453125" style="15" customWidth="1"/>
    <col min="9731" max="9731" width="35.81640625" style="15" customWidth="1"/>
    <col min="9732" max="9732" width="21" style="15" customWidth="1"/>
    <col min="9733" max="9733" width="24.54296875" style="15" customWidth="1"/>
    <col min="9734" max="9734" width="27.1796875" style="15" customWidth="1"/>
    <col min="9735" max="9735" width="36.81640625" style="15" customWidth="1"/>
    <col min="9736" max="9737" width="13.81640625" style="15" customWidth="1"/>
    <col min="9738" max="9749" width="12" style="15" customWidth="1"/>
    <col min="9750" max="9984" width="9.1796875" style="15"/>
    <col min="9985" max="9985" width="5.453125" style="15" customWidth="1"/>
    <col min="9986" max="9986" width="41.453125" style="15" customWidth="1"/>
    <col min="9987" max="9987" width="35.81640625" style="15" customWidth="1"/>
    <col min="9988" max="9988" width="21" style="15" customWidth="1"/>
    <col min="9989" max="9989" width="24.54296875" style="15" customWidth="1"/>
    <col min="9990" max="9990" width="27.1796875" style="15" customWidth="1"/>
    <col min="9991" max="9991" width="36.81640625" style="15" customWidth="1"/>
    <col min="9992" max="9993" width="13.81640625" style="15" customWidth="1"/>
    <col min="9994" max="10005" width="12" style="15" customWidth="1"/>
    <col min="10006" max="10240" width="9.1796875" style="15"/>
    <col min="10241" max="10241" width="5.453125" style="15" customWidth="1"/>
    <col min="10242" max="10242" width="41.453125" style="15" customWidth="1"/>
    <col min="10243" max="10243" width="35.81640625" style="15" customWidth="1"/>
    <col min="10244" max="10244" width="21" style="15" customWidth="1"/>
    <col min="10245" max="10245" width="24.54296875" style="15" customWidth="1"/>
    <col min="10246" max="10246" width="27.1796875" style="15" customWidth="1"/>
    <col min="10247" max="10247" width="36.81640625" style="15" customWidth="1"/>
    <col min="10248" max="10249" width="13.81640625" style="15" customWidth="1"/>
    <col min="10250" max="10261" width="12" style="15" customWidth="1"/>
    <col min="10262" max="10496" width="9.1796875" style="15"/>
    <col min="10497" max="10497" width="5.453125" style="15" customWidth="1"/>
    <col min="10498" max="10498" width="41.453125" style="15" customWidth="1"/>
    <col min="10499" max="10499" width="35.81640625" style="15" customWidth="1"/>
    <col min="10500" max="10500" width="21" style="15" customWidth="1"/>
    <col min="10501" max="10501" width="24.54296875" style="15" customWidth="1"/>
    <col min="10502" max="10502" width="27.1796875" style="15" customWidth="1"/>
    <col min="10503" max="10503" width="36.81640625" style="15" customWidth="1"/>
    <col min="10504" max="10505" width="13.81640625" style="15" customWidth="1"/>
    <col min="10506" max="10517" width="12" style="15" customWidth="1"/>
    <col min="10518" max="10752" width="9.1796875" style="15"/>
    <col min="10753" max="10753" width="5.453125" style="15" customWidth="1"/>
    <col min="10754" max="10754" width="41.453125" style="15" customWidth="1"/>
    <col min="10755" max="10755" width="35.81640625" style="15" customWidth="1"/>
    <col min="10756" max="10756" width="21" style="15" customWidth="1"/>
    <col min="10757" max="10757" width="24.54296875" style="15" customWidth="1"/>
    <col min="10758" max="10758" width="27.1796875" style="15" customWidth="1"/>
    <col min="10759" max="10759" width="36.81640625" style="15" customWidth="1"/>
    <col min="10760" max="10761" width="13.81640625" style="15" customWidth="1"/>
    <col min="10762" max="10773" width="12" style="15" customWidth="1"/>
    <col min="10774" max="11008" width="9.1796875" style="15"/>
    <col min="11009" max="11009" width="5.453125" style="15" customWidth="1"/>
    <col min="11010" max="11010" width="41.453125" style="15" customWidth="1"/>
    <col min="11011" max="11011" width="35.81640625" style="15" customWidth="1"/>
    <col min="11012" max="11012" width="21" style="15" customWidth="1"/>
    <col min="11013" max="11013" width="24.54296875" style="15" customWidth="1"/>
    <col min="11014" max="11014" width="27.1796875" style="15" customWidth="1"/>
    <col min="11015" max="11015" width="36.81640625" style="15" customWidth="1"/>
    <col min="11016" max="11017" width="13.81640625" style="15" customWidth="1"/>
    <col min="11018" max="11029" width="12" style="15" customWidth="1"/>
    <col min="11030" max="11264" width="9.1796875" style="15"/>
    <col min="11265" max="11265" width="5.453125" style="15" customWidth="1"/>
    <col min="11266" max="11266" width="41.453125" style="15" customWidth="1"/>
    <col min="11267" max="11267" width="35.81640625" style="15" customWidth="1"/>
    <col min="11268" max="11268" width="21" style="15" customWidth="1"/>
    <col min="11269" max="11269" width="24.54296875" style="15" customWidth="1"/>
    <col min="11270" max="11270" width="27.1796875" style="15" customWidth="1"/>
    <col min="11271" max="11271" width="36.81640625" style="15" customWidth="1"/>
    <col min="11272" max="11273" width="13.81640625" style="15" customWidth="1"/>
    <col min="11274" max="11285" width="12" style="15" customWidth="1"/>
    <col min="11286" max="11520" width="9.1796875" style="15"/>
    <col min="11521" max="11521" width="5.453125" style="15" customWidth="1"/>
    <col min="11522" max="11522" width="41.453125" style="15" customWidth="1"/>
    <col min="11523" max="11523" width="35.81640625" style="15" customWidth="1"/>
    <col min="11524" max="11524" width="21" style="15" customWidth="1"/>
    <col min="11525" max="11525" width="24.54296875" style="15" customWidth="1"/>
    <col min="11526" max="11526" width="27.1796875" style="15" customWidth="1"/>
    <col min="11527" max="11527" width="36.81640625" style="15" customWidth="1"/>
    <col min="11528" max="11529" width="13.81640625" style="15" customWidth="1"/>
    <col min="11530" max="11541" width="12" style="15" customWidth="1"/>
    <col min="11542" max="11776" width="9.1796875" style="15"/>
    <col min="11777" max="11777" width="5.453125" style="15" customWidth="1"/>
    <col min="11778" max="11778" width="41.453125" style="15" customWidth="1"/>
    <col min="11779" max="11779" width="35.81640625" style="15" customWidth="1"/>
    <col min="11780" max="11780" width="21" style="15" customWidth="1"/>
    <col min="11781" max="11781" width="24.54296875" style="15" customWidth="1"/>
    <col min="11782" max="11782" width="27.1796875" style="15" customWidth="1"/>
    <col min="11783" max="11783" width="36.81640625" style="15" customWidth="1"/>
    <col min="11784" max="11785" width="13.81640625" style="15" customWidth="1"/>
    <col min="11786" max="11797" width="12" style="15" customWidth="1"/>
    <col min="11798" max="12032" width="9.1796875" style="15"/>
    <col min="12033" max="12033" width="5.453125" style="15" customWidth="1"/>
    <col min="12034" max="12034" width="41.453125" style="15" customWidth="1"/>
    <col min="12035" max="12035" width="35.81640625" style="15" customWidth="1"/>
    <col min="12036" max="12036" width="21" style="15" customWidth="1"/>
    <col min="12037" max="12037" width="24.54296875" style="15" customWidth="1"/>
    <col min="12038" max="12038" width="27.1796875" style="15" customWidth="1"/>
    <col min="12039" max="12039" width="36.81640625" style="15" customWidth="1"/>
    <col min="12040" max="12041" width="13.81640625" style="15" customWidth="1"/>
    <col min="12042" max="12053" width="12" style="15" customWidth="1"/>
    <col min="12054" max="12288" width="9.1796875" style="15"/>
    <col min="12289" max="12289" width="5.453125" style="15" customWidth="1"/>
    <col min="12290" max="12290" width="41.453125" style="15" customWidth="1"/>
    <col min="12291" max="12291" width="35.81640625" style="15" customWidth="1"/>
    <col min="12292" max="12292" width="21" style="15" customWidth="1"/>
    <col min="12293" max="12293" width="24.54296875" style="15" customWidth="1"/>
    <col min="12294" max="12294" width="27.1796875" style="15" customWidth="1"/>
    <col min="12295" max="12295" width="36.81640625" style="15" customWidth="1"/>
    <col min="12296" max="12297" width="13.81640625" style="15" customWidth="1"/>
    <col min="12298" max="12309" width="12" style="15" customWidth="1"/>
    <col min="12310" max="12544" width="9.1796875" style="15"/>
    <col min="12545" max="12545" width="5.453125" style="15" customWidth="1"/>
    <col min="12546" max="12546" width="41.453125" style="15" customWidth="1"/>
    <col min="12547" max="12547" width="35.81640625" style="15" customWidth="1"/>
    <col min="12548" max="12548" width="21" style="15" customWidth="1"/>
    <col min="12549" max="12549" width="24.54296875" style="15" customWidth="1"/>
    <col min="12550" max="12550" width="27.1796875" style="15" customWidth="1"/>
    <col min="12551" max="12551" width="36.81640625" style="15" customWidth="1"/>
    <col min="12552" max="12553" width="13.81640625" style="15" customWidth="1"/>
    <col min="12554" max="12565" width="12" style="15" customWidth="1"/>
    <col min="12566" max="12800" width="9.1796875" style="15"/>
    <col min="12801" max="12801" width="5.453125" style="15" customWidth="1"/>
    <col min="12802" max="12802" width="41.453125" style="15" customWidth="1"/>
    <col min="12803" max="12803" width="35.81640625" style="15" customWidth="1"/>
    <col min="12804" max="12804" width="21" style="15" customWidth="1"/>
    <col min="12805" max="12805" width="24.54296875" style="15" customWidth="1"/>
    <col min="12806" max="12806" width="27.1796875" style="15" customWidth="1"/>
    <col min="12807" max="12807" width="36.81640625" style="15" customWidth="1"/>
    <col min="12808" max="12809" width="13.81640625" style="15" customWidth="1"/>
    <col min="12810" max="12821" width="12" style="15" customWidth="1"/>
    <col min="12822" max="13056" width="9.1796875" style="15"/>
    <col min="13057" max="13057" width="5.453125" style="15" customWidth="1"/>
    <col min="13058" max="13058" width="41.453125" style="15" customWidth="1"/>
    <col min="13059" max="13059" width="35.81640625" style="15" customWidth="1"/>
    <col min="13060" max="13060" width="21" style="15" customWidth="1"/>
    <col min="13061" max="13061" width="24.54296875" style="15" customWidth="1"/>
    <col min="13062" max="13062" width="27.1796875" style="15" customWidth="1"/>
    <col min="13063" max="13063" width="36.81640625" style="15" customWidth="1"/>
    <col min="13064" max="13065" width="13.81640625" style="15" customWidth="1"/>
    <col min="13066" max="13077" width="12" style="15" customWidth="1"/>
    <col min="13078" max="13312" width="9.1796875" style="15"/>
    <col min="13313" max="13313" width="5.453125" style="15" customWidth="1"/>
    <col min="13314" max="13314" width="41.453125" style="15" customWidth="1"/>
    <col min="13315" max="13315" width="35.81640625" style="15" customWidth="1"/>
    <col min="13316" max="13316" width="21" style="15" customWidth="1"/>
    <col min="13317" max="13317" width="24.54296875" style="15" customWidth="1"/>
    <col min="13318" max="13318" width="27.1796875" style="15" customWidth="1"/>
    <col min="13319" max="13319" width="36.81640625" style="15" customWidth="1"/>
    <col min="13320" max="13321" width="13.81640625" style="15" customWidth="1"/>
    <col min="13322" max="13333" width="12" style="15" customWidth="1"/>
    <col min="13334" max="13568" width="9.1796875" style="15"/>
    <col min="13569" max="13569" width="5.453125" style="15" customWidth="1"/>
    <col min="13570" max="13570" width="41.453125" style="15" customWidth="1"/>
    <col min="13571" max="13571" width="35.81640625" style="15" customWidth="1"/>
    <col min="13572" max="13572" width="21" style="15" customWidth="1"/>
    <col min="13573" max="13573" width="24.54296875" style="15" customWidth="1"/>
    <col min="13574" max="13574" width="27.1796875" style="15" customWidth="1"/>
    <col min="13575" max="13575" width="36.81640625" style="15" customWidth="1"/>
    <col min="13576" max="13577" width="13.81640625" style="15" customWidth="1"/>
    <col min="13578" max="13589" width="12" style="15" customWidth="1"/>
    <col min="13590" max="13824" width="9.1796875" style="15"/>
    <col min="13825" max="13825" width="5.453125" style="15" customWidth="1"/>
    <col min="13826" max="13826" width="41.453125" style="15" customWidth="1"/>
    <col min="13827" max="13827" width="35.81640625" style="15" customWidth="1"/>
    <col min="13828" max="13828" width="21" style="15" customWidth="1"/>
    <col min="13829" max="13829" width="24.54296875" style="15" customWidth="1"/>
    <col min="13830" max="13830" width="27.1796875" style="15" customWidth="1"/>
    <col min="13831" max="13831" width="36.81640625" style="15" customWidth="1"/>
    <col min="13832" max="13833" width="13.81640625" style="15" customWidth="1"/>
    <col min="13834" max="13845" width="12" style="15" customWidth="1"/>
    <col min="13846" max="14080" width="9.1796875" style="15"/>
    <col min="14081" max="14081" width="5.453125" style="15" customWidth="1"/>
    <col min="14082" max="14082" width="41.453125" style="15" customWidth="1"/>
    <col min="14083" max="14083" width="35.81640625" style="15" customWidth="1"/>
    <col min="14084" max="14084" width="21" style="15" customWidth="1"/>
    <col min="14085" max="14085" width="24.54296875" style="15" customWidth="1"/>
    <col min="14086" max="14086" width="27.1796875" style="15" customWidth="1"/>
    <col min="14087" max="14087" width="36.81640625" style="15" customWidth="1"/>
    <col min="14088" max="14089" width="13.81640625" style="15" customWidth="1"/>
    <col min="14090" max="14101" width="12" style="15" customWidth="1"/>
    <col min="14102" max="14336" width="9.1796875" style="15"/>
    <col min="14337" max="14337" width="5.453125" style="15" customWidth="1"/>
    <col min="14338" max="14338" width="41.453125" style="15" customWidth="1"/>
    <col min="14339" max="14339" width="35.81640625" style="15" customWidth="1"/>
    <col min="14340" max="14340" width="21" style="15" customWidth="1"/>
    <col min="14341" max="14341" width="24.54296875" style="15" customWidth="1"/>
    <col min="14342" max="14342" width="27.1796875" style="15" customWidth="1"/>
    <col min="14343" max="14343" width="36.81640625" style="15" customWidth="1"/>
    <col min="14344" max="14345" width="13.81640625" style="15" customWidth="1"/>
    <col min="14346" max="14357" width="12" style="15" customWidth="1"/>
    <col min="14358" max="14592" width="9.1796875" style="15"/>
    <col min="14593" max="14593" width="5.453125" style="15" customWidth="1"/>
    <col min="14594" max="14594" width="41.453125" style="15" customWidth="1"/>
    <col min="14595" max="14595" width="35.81640625" style="15" customWidth="1"/>
    <col min="14596" max="14596" width="21" style="15" customWidth="1"/>
    <col min="14597" max="14597" width="24.54296875" style="15" customWidth="1"/>
    <col min="14598" max="14598" width="27.1796875" style="15" customWidth="1"/>
    <col min="14599" max="14599" width="36.81640625" style="15" customWidth="1"/>
    <col min="14600" max="14601" width="13.81640625" style="15" customWidth="1"/>
    <col min="14602" max="14613" width="12" style="15" customWidth="1"/>
    <col min="14614" max="14848" width="9.1796875" style="15"/>
    <col min="14849" max="14849" width="5.453125" style="15" customWidth="1"/>
    <col min="14850" max="14850" width="41.453125" style="15" customWidth="1"/>
    <col min="14851" max="14851" width="35.81640625" style="15" customWidth="1"/>
    <col min="14852" max="14852" width="21" style="15" customWidth="1"/>
    <col min="14853" max="14853" width="24.54296875" style="15" customWidth="1"/>
    <col min="14854" max="14854" width="27.1796875" style="15" customWidth="1"/>
    <col min="14855" max="14855" width="36.81640625" style="15" customWidth="1"/>
    <col min="14856" max="14857" width="13.81640625" style="15" customWidth="1"/>
    <col min="14858" max="14869" width="12" style="15" customWidth="1"/>
    <col min="14870" max="15104" width="9.1796875" style="15"/>
    <col min="15105" max="15105" width="5.453125" style="15" customWidth="1"/>
    <col min="15106" max="15106" width="41.453125" style="15" customWidth="1"/>
    <col min="15107" max="15107" width="35.81640625" style="15" customWidth="1"/>
    <col min="15108" max="15108" width="21" style="15" customWidth="1"/>
    <col min="15109" max="15109" width="24.54296875" style="15" customWidth="1"/>
    <col min="15110" max="15110" width="27.1796875" style="15" customWidth="1"/>
    <col min="15111" max="15111" width="36.81640625" style="15" customWidth="1"/>
    <col min="15112" max="15113" width="13.81640625" style="15" customWidth="1"/>
    <col min="15114" max="15125" width="12" style="15" customWidth="1"/>
    <col min="15126" max="15360" width="9.1796875" style="15"/>
    <col min="15361" max="15361" width="5.453125" style="15" customWidth="1"/>
    <col min="15362" max="15362" width="41.453125" style="15" customWidth="1"/>
    <col min="15363" max="15363" width="35.81640625" style="15" customWidth="1"/>
    <col min="15364" max="15364" width="21" style="15" customWidth="1"/>
    <col min="15365" max="15365" width="24.54296875" style="15" customWidth="1"/>
    <col min="15366" max="15366" width="27.1796875" style="15" customWidth="1"/>
    <col min="15367" max="15367" width="36.81640625" style="15" customWidth="1"/>
    <col min="15368" max="15369" width="13.81640625" style="15" customWidth="1"/>
    <col min="15370" max="15381" width="12" style="15" customWidth="1"/>
    <col min="15382" max="15616" width="9.1796875" style="15"/>
    <col min="15617" max="15617" width="5.453125" style="15" customWidth="1"/>
    <col min="15618" max="15618" width="41.453125" style="15" customWidth="1"/>
    <col min="15619" max="15619" width="35.81640625" style="15" customWidth="1"/>
    <col min="15620" max="15620" width="21" style="15" customWidth="1"/>
    <col min="15621" max="15621" width="24.54296875" style="15" customWidth="1"/>
    <col min="15622" max="15622" width="27.1796875" style="15" customWidth="1"/>
    <col min="15623" max="15623" width="36.81640625" style="15" customWidth="1"/>
    <col min="15624" max="15625" width="13.81640625" style="15" customWidth="1"/>
    <col min="15626" max="15637" width="12" style="15" customWidth="1"/>
    <col min="15638" max="15872" width="9.1796875" style="15"/>
    <col min="15873" max="15873" width="5.453125" style="15" customWidth="1"/>
    <col min="15874" max="15874" width="41.453125" style="15" customWidth="1"/>
    <col min="15875" max="15875" width="35.81640625" style="15" customWidth="1"/>
    <col min="15876" max="15876" width="21" style="15" customWidth="1"/>
    <col min="15877" max="15877" width="24.54296875" style="15" customWidth="1"/>
    <col min="15878" max="15878" width="27.1796875" style="15" customWidth="1"/>
    <col min="15879" max="15879" width="36.81640625" style="15" customWidth="1"/>
    <col min="15880" max="15881" width="13.81640625" style="15" customWidth="1"/>
    <col min="15882" max="15893" width="12" style="15" customWidth="1"/>
    <col min="15894" max="16128" width="9.1796875" style="15"/>
    <col min="16129" max="16129" width="5.453125" style="15" customWidth="1"/>
    <col min="16130" max="16130" width="41.453125" style="15" customWidth="1"/>
    <col min="16131" max="16131" width="35.81640625" style="15" customWidth="1"/>
    <col min="16132" max="16132" width="21" style="15" customWidth="1"/>
    <col min="16133" max="16133" width="24.54296875" style="15" customWidth="1"/>
    <col min="16134" max="16134" width="27.1796875" style="15" customWidth="1"/>
    <col min="16135" max="16135" width="36.81640625" style="15" customWidth="1"/>
    <col min="16136" max="16137" width="13.81640625" style="15" customWidth="1"/>
    <col min="16138" max="16149" width="12" style="15" customWidth="1"/>
    <col min="16150" max="16384" width="9.1796875" style="15"/>
  </cols>
  <sheetData>
    <row r="1" spans="1:19" ht="15.5" x14ac:dyDescent="0.35">
      <c r="A1" s="1" t="str">
        <f>Instructions!A1</f>
        <v>State of Indiana RFP 26-86206</v>
      </c>
    </row>
    <row r="2" spans="1:19" ht="18" customHeight="1" x14ac:dyDescent="0.35">
      <c r="A2" s="3" t="s">
        <v>0</v>
      </c>
      <c r="C2" s="45" t="s">
        <v>91</v>
      </c>
      <c r="D2" s="150">
        <f>'Cost Proposal Summary'!D2:F2</f>
        <v>0</v>
      </c>
      <c r="E2" s="151"/>
      <c r="F2" s="152"/>
    </row>
    <row r="3" spans="1:19" ht="15.75" customHeight="1" x14ac:dyDescent="0.35">
      <c r="A3" s="4" t="s">
        <v>4</v>
      </c>
      <c r="C3" s="46"/>
      <c r="D3" s="145" t="s">
        <v>40</v>
      </c>
      <c r="E3" s="145"/>
      <c r="F3" s="145"/>
    </row>
    <row r="4" spans="1:19" x14ac:dyDescent="0.35">
      <c r="A4" s="5" t="s">
        <v>46</v>
      </c>
    </row>
    <row r="6" spans="1:19" ht="128.5" customHeight="1" x14ac:dyDescent="0.35">
      <c r="B6" s="128" t="s">
        <v>156</v>
      </c>
      <c r="C6" s="146"/>
      <c r="D6" s="146"/>
      <c r="E6" s="146"/>
      <c r="F6" s="146"/>
      <c r="G6" s="53"/>
      <c r="H6" s="54"/>
      <c r="I6" s="54"/>
      <c r="J6" s="54"/>
      <c r="K6" s="54"/>
      <c r="L6" s="54"/>
      <c r="M6" s="78"/>
      <c r="N6" s="78"/>
      <c r="O6" s="78"/>
      <c r="P6" s="78"/>
      <c r="Q6" s="78"/>
      <c r="R6" s="78"/>
      <c r="S6" s="78"/>
    </row>
    <row r="7" spans="1:19" x14ac:dyDescent="0.35">
      <c r="C7" s="4"/>
    </row>
    <row r="8" spans="1:19" ht="12" customHeight="1" x14ac:dyDescent="0.35">
      <c r="B8" s="30" t="s">
        <v>45</v>
      </c>
      <c r="C8" s="30"/>
      <c r="D8" s="153" t="s">
        <v>46</v>
      </c>
      <c r="E8" s="154"/>
      <c r="F8" s="155"/>
    </row>
    <row r="9" spans="1:19" ht="26" x14ac:dyDescent="0.35">
      <c r="B9" s="47" t="s">
        <v>74</v>
      </c>
      <c r="C9" s="47" t="s">
        <v>13</v>
      </c>
      <c r="D9" s="48" t="s">
        <v>92</v>
      </c>
      <c r="E9" s="48" t="s">
        <v>93</v>
      </c>
      <c r="F9" s="49" t="s">
        <v>94</v>
      </c>
    </row>
    <row r="10" spans="1:19" x14ac:dyDescent="0.35">
      <c r="B10" s="79" t="s">
        <v>95</v>
      </c>
      <c r="C10" s="79" t="s">
        <v>17</v>
      </c>
      <c r="D10" s="81">
        <v>35</v>
      </c>
      <c r="E10" s="80">
        <v>200</v>
      </c>
      <c r="F10" s="81">
        <v>7000</v>
      </c>
      <c r="G10" s="85"/>
    </row>
    <row r="11" spans="1:19" x14ac:dyDescent="0.35">
      <c r="B11" s="82"/>
      <c r="C11" s="82"/>
      <c r="D11" s="109">
        <f>IFERROR(INDEX(Personnel!$B$11:$G$63,MATCH(B11,Personnel!$B$11:$B$63,0),6),0)</f>
        <v>0</v>
      </c>
      <c r="E11" s="83"/>
      <c r="F11" s="109">
        <f>IFERROR((D11*E11), 0)</f>
        <v>0</v>
      </c>
    </row>
    <row r="12" spans="1:19" x14ac:dyDescent="0.35">
      <c r="B12" s="82"/>
      <c r="C12" s="82"/>
      <c r="D12" s="109">
        <f>IFERROR(INDEX(Personnel!$B$11:$G$63,MATCH(B12,Personnel!$B$11:$B$63,0),6),0)</f>
        <v>0</v>
      </c>
      <c r="E12" s="83"/>
      <c r="F12" s="109">
        <f t="shared" ref="F12:F18" si="0">IFERROR((D12*E12), 0)</f>
        <v>0</v>
      </c>
    </row>
    <row r="13" spans="1:19" x14ac:dyDescent="0.35">
      <c r="B13" s="82"/>
      <c r="C13" s="82"/>
      <c r="D13" s="109">
        <f>IFERROR(INDEX(Personnel!$B$11:$G$63,MATCH(B13,Personnel!$B$11:$B$63,0),6),0)</f>
        <v>0</v>
      </c>
      <c r="E13" s="83"/>
      <c r="F13" s="109">
        <f t="shared" si="0"/>
        <v>0</v>
      </c>
    </row>
    <row r="14" spans="1:19" x14ac:dyDescent="0.35">
      <c r="B14" s="82"/>
      <c r="C14" s="82"/>
      <c r="D14" s="109">
        <f>IFERROR(INDEX(Personnel!$B$11:$G$63,MATCH(B14,Personnel!$B$11:$B$63,0),6),0)</f>
        <v>0</v>
      </c>
      <c r="E14" s="83"/>
      <c r="F14" s="109">
        <f t="shared" si="0"/>
        <v>0</v>
      </c>
    </row>
    <row r="15" spans="1:19" x14ac:dyDescent="0.35">
      <c r="B15" s="82"/>
      <c r="C15" s="82"/>
      <c r="D15" s="109">
        <f>IFERROR(INDEX(Personnel!$B$11:$G$63,MATCH(B15,Personnel!$B$11:$B$63,0),6),0)</f>
        <v>0</v>
      </c>
      <c r="E15" s="83"/>
      <c r="F15" s="109">
        <f t="shared" si="0"/>
        <v>0</v>
      </c>
    </row>
    <row r="16" spans="1:19" x14ac:dyDescent="0.35">
      <c r="B16" s="82"/>
      <c r="C16" s="82"/>
      <c r="D16" s="109">
        <f>IFERROR(INDEX(Personnel!$B$11:$G$63,MATCH(B16,Personnel!$B$11:$B$63,0),6),0)</f>
        <v>0</v>
      </c>
      <c r="E16" s="83"/>
      <c r="F16" s="109">
        <f t="shared" si="0"/>
        <v>0</v>
      </c>
    </row>
    <row r="17" spans="2:6" x14ac:dyDescent="0.35">
      <c r="B17" s="82"/>
      <c r="C17" s="82"/>
      <c r="D17" s="109">
        <f>IFERROR(INDEX(Personnel!$B$11:$G$63,MATCH(B17,Personnel!$B$11:$B$63,0),6),0)</f>
        <v>0</v>
      </c>
      <c r="E17" s="83"/>
      <c r="F17" s="109">
        <f t="shared" si="0"/>
        <v>0</v>
      </c>
    </row>
    <row r="18" spans="2:6" x14ac:dyDescent="0.35">
      <c r="B18" s="82"/>
      <c r="C18" s="82"/>
      <c r="D18" s="109">
        <f>IFERROR(INDEX(Personnel!$B$11:$G$63,MATCH(B18,Personnel!$B$11:$B$63,0),6),0)</f>
        <v>0</v>
      </c>
      <c r="E18" s="83"/>
      <c r="F18" s="109">
        <f t="shared" si="0"/>
        <v>0</v>
      </c>
    </row>
    <row r="19" spans="2:6" x14ac:dyDescent="0.35">
      <c r="B19" s="82"/>
      <c r="C19" s="82"/>
      <c r="D19" s="109">
        <f>IFERROR(INDEX(Personnel!$B$11:$G$63,MATCH(B19,Personnel!$B$11:$B$63,0),6),0)</f>
        <v>0</v>
      </c>
      <c r="E19" s="83"/>
      <c r="F19" s="109">
        <f t="shared" ref="F19:F77" si="1">IFERROR((D19*E19), 0)</f>
        <v>0</v>
      </c>
    </row>
    <row r="20" spans="2:6" x14ac:dyDescent="0.35">
      <c r="B20" s="82"/>
      <c r="C20" s="82"/>
      <c r="D20" s="109">
        <f>IFERROR(INDEX(Personnel!$B$11:$G$63,MATCH(B20,Personnel!$B$11:$B$63,0),6),0)</f>
        <v>0</v>
      </c>
      <c r="E20" s="83"/>
      <c r="F20" s="109">
        <f t="shared" ref="F20:F30" si="2">IFERROR((D20*E20), 0)</f>
        <v>0</v>
      </c>
    </row>
    <row r="21" spans="2:6" x14ac:dyDescent="0.35">
      <c r="B21" s="82"/>
      <c r="C21" s="82"/>
      <c r="D21" s="109">
        <f>IFERROR(INDEX(Personnel!$B$11:$G$63,MATCH(B21,Personnel!$B$11:$B$63,0),6),0)</f>
        <v>0</v>
      </c>
      <c r="E21" s="83"/>
      <c r="F21" s="109">
        <f t="shared" si="2"/>
        <v>0</v>
      </c>
    </row>
    <row r="22" spans="2:6" x14ac:dyDescent="0.35">
      <c r="B22" s="82"/>
      <c r="C22" s="82"/>
      <c r="D22" s="109">
        <f>IFERROR(INDEX(Personnel!$B$11:$G$63,MATCH(B22,Personnel!$B$11:$B$63,0),6),0)</f>
        <v>0</v>
      </c>
      <c r="E22" s="83"/>
      <c r="F22" s="109">
        <f t="shared" si="2"/>
        <v>0</v>
      </c>
    </row>
    <row r="23" spans="2:6" x14ac:dyDescent="0.35">
      <c r="B23" s="82"/>
      <c r="C23" s="82"/>
      <c r="D23" s="109">
        <f>IFERROR(INDEX(Personnel!$B$11:$G$63,MATCH(B23,Personnel!$B$11:$B$63,0),6),0)</f>
        <v>0</v>
      </c>
      <c r="E23" s="83"/>
      <c r="F23" s="109">
        <f t="shared" si="2"/>
        <v>0</v>
      </c>
    </row>
    <row r="24" spans="2:6" x14ac:dyDescent="0.35">
      <c r="B24" s="82"/>
      <c r="C24" s="82"/>
      <c r="D24" s="109">
        <f>IFERROR(INDEX(Personnel!$B$11:$G$63,MATCH(B24,Personnel!$B$11:$B$63,0),6),0)</f>
        <v>0</v>
      </c>
      <c r="E24" s="83"/>
      <c r="F24" s="109">
        <f t="shared" si="2"/>
        <v>0</v>
      </c>
    </row>
    <row r="25" spans="2:6" x14ac:dyDescent="0.35">
      <c r="B25" s="82"/>
      <c r="C25" s="82"/>
      <c r="D25" s="109">
        <f>IFERROR(INDEX(Personnel!$B$11:$G$63,MATCH(B25,Personnel!$B$11:$B$63,0),6),0)</f>
        <v>0</v>
      </c>
      <c r="E25" s="83"/>
      <c r="F25" s="109">
        <f t="shared" si="2"/>
        <v>0</v>
      </c>
    </row>
    <row r="26" spans="2:6" x14ac:dyDescent="0.35">
      <c r="B26" s="82"/>
      <c r="C26" s="82"/>
      <c r="D26" s="109">
        <f>IFERROR(INDEX(Personnel!$B$11:$G$63,MATCH(B26,Personnel!$B$11:$B$63,0),6),0)</f>
        <v>0</v>
      </c>
      <c r="E26" s="83"/>
      <c r="F26" s="109">
        <f t="shared" si="2"/>
        <v>0</v>
      </c>
    </row>
    <row r="27" spans="2:6" x14ac:dyDescent="0.35">
      <c r="B27" s="82"/>
      <c r="C27" s="82"/>
      <c r="D27" s="109">
        <f>IFERROR(INDEX(Personnel!$B$11:$G$63,MATCH(B27,Personnel!$B$11:$B$63,0),6),0)</f>
        <v>0</v>
      </c>
      <c r="E27" s="83"/>
      <c r="F27" s="109">
        <f t="shared" si="2"/>
        <v>0</v>
      </c>
    </row>
    <row r="28" spans="2:6" x14ac:dyDescent="0.35">
      <c r="B28" s="82"/>
      <c r="C28" s="82"/>
      <c r="D28" s="109">
        <f>IFERROR(INDEX(Personnel!$B$11:$G$63,MATCH(B28,Personnel!$B$11:$B$63,0),6),0)</f>
        <v>0</v>
      </c>
      <c r="E28" s="83"/>
      <c r="F28" s="109">
        <f t="shared" si="2"/>
        <v>0</v>
      </c>
    </row>
    <row r="29" spans="2:6" x14ac:dyDescent="0.35">
      <c r="B29" s="82"/>
      <c r="C29" s="82"/>
      <c r="D29" s="109">
        <f>IFERROR(INDEX(Personnel!$B$11:$G$63,MATCH(B29,Personnel!$B$11:$B$63,0),6),0)</f>
        <v>0</v>
      </c>
      <c r="E29" s="83"/>
      <c r="F29" s="109">
        <f t="shared" si="2"/>
        <v>0</v>
      </c>
    </row>
    <row r="30" spans="2:6" x14ac:dyDescent="0.35">
      <c r="B30" s="82"/>
      <c r="C30" s="82"/>
      <c r="D30" s="109">
        <f>IFERROR(INDEX(Personnel!$B$11:$G$63,MATCH(B30,Personnel!$B$11:$B$63,0),6),0)</f>
        <v>0</v>
      </c>
      <c r="E30" s="83"/>
      <c r="F30" s="109">
        <f t="shared" si="2"/>
        <v>0</v>
      </c>
    </row>
    <row r="31" spans="2:6" x14ac:dyDescent="0.35">
      <c r="B31" s="82"/>
      <c r="C31" s="82"/>
      <c r="D31" s="109">
        <f>IFERROR(INDEX(Personnel!$B$11:$G$63,MATCH(B31,Personnel!$B$11:$B$63,0),6),0)</f>
        <v>0</v>
      </c>
      <c r="E31" s="83"/>
      <c r="F31" s="109">
        <f t="shared" si="1"/>
        <v>0</v>
      </c>
    </row>
    <row r="32" spans="2:6" x14ac:dyDescent="0.35">
      <c r="B32" s="82"/>
      <c r="C32" s="82"/>
      <c r="D32" s="109">
        <f>IFERROR(INDEX(Personnel!$B$11:$G$63,MATCH(B32,Personnel!$B$11:$B$63,0),6),0)</f>
        <v>0</v>
      </c>
      <c r="E32" s="83"/>
      <c r="F32" s="109">
        <f t="shared" si="1"/>
        <v>0</v>
      </c>
    </row>
    <row r="33" spans="2:6" x14ac:dyDescent="0.35">
      <c r="B33" s="82"/>
      <c r="C33" s="82"/>
      <c r="D33" s="109">
        <f>IFERROR(INDEX(Personnel!$B$11:$G$63,MATCH(B33,Personnel!$B$11:$B$63,0),6),0)</f>
        <v>0</v>
      </c>
      <c r="E33" s="83"/>
      <c r="F33" s="109">
        <f t="shared" si="1"/>
        <v>0</v>
      </c>
    </row>
    <row r="34" spans="2:6" x14ac:dyDescent="0.35">
      <c r="B34" s="82"/>
      <c r="C34" s="82"/>
      <c r="D34" s="109">
        <f>IFERROR(INDEX(Personnel!$B$11:$G$63,MATCH(B34,Personnel!$B$11:$B$63,0),6),0)</f>
        <v>0</v>
      </c>
      <c r="E34" s="83"/>
      <c r="F34" s="109">
        <f t="shared" si="1"/>
        <v>0</v>
      </c>
    </row>
    <row r="35" spans="2:6" x14ac:dyDescent="0.35">
      <c r="B35" s="82"/>
      <c r="C35" s="82"/>
      <c r="D35" s="109">
        <f>IFERROR(INDEX(Personnel!$B$11:$G$63,MATCH(B35,Personnel!$B$11:$B$63,0),6),0)</f>
        <v>0</v>
      </c>
      <c r="E35" s="83"/>
      <c r="F35" s="109">
        <f t="shared" si="1"/>
        <v>0</v>
      </c>
    </row>
    <row r="36" spans="2:6" x14ac:dyDescent="0.35">
      <c r="B36" s="82"/>
      <c r="C36" s="82"/>
      <c r="D36" s="109">
        <f>IFERROR(INDEX(Personnel!$B$11:$G$63,MATCH(B36,Personnel!$B$11:$B$63,0),6),0)</f>
        <v>0</v>
      </c>
      <c r="E36" s="83"/>
      <c r="F36" s="109">
        <f t="shared" si="1"/>
        <v>0</v>
      </c>
    </row>
    <row r="37" spans="2:6" x14ac:dyDescent="0.35">
      <c r="B37" s="82"/>
      <c r="C37" s="82"/>
      <c r="D37" s="109">
        <f>IFERROR(INDEX(Personnel!$B$11:$G$63,MATCH(B37,Personnel!$B$11:$B$63,0),6),0)</f>
        <v>0</v>
      </c>
      <c r="E37" s="83"/>
      <c r="F37" s="109">
        <f t="shared" si="1"/>
        <v>0</v>
      </c>
    </row>
    <row r="38" spans="2:6" x14ac:dyDescent="0.35">
      <c r="B38" s="82"/>
      <c r="C38" s="82"/>
      <c r="D38" s="109">
        <f>IFERROR(INDEX(Personnel!$B$11:$G$63,MATCH(B38,Personnel!$B$11:$B$63,0),6),0)</f>
        <v>0</v>
      </c>
      <c r="E38" s="83"/>
      <c r="F38" s="109">
        <f t="shared" si="1"/>
        <v>0</v>
      </c>
    </row>
    <row r="39" spans="2:6" x14ac:dyDescent="0.35">
      <c r="B39" s="82"/>
      <c r="C39" s="82"/>
      <c r="D39" s="109">
        <f>IFERROR(INDEX(Personnel!$B$11:$G$63,MATCH(B39,Personnel!$B$11:$B$63,0),6),0)</f>
        <v>0</v>
      </c>
      <c r="E39" s="83"/>
      <c r="F39" s="109">
        <f t="shared" si="1"/>
        <v>0</v>
      </c>
    </row>
    <row r="40" spans="2:6" x14ac:dyDescent="0.35">
      <c r="B40" s="82"/>
      <c r="C40" s="82"/>
      <c r="D40" s="109">
        <f>IFERROR(INDEX(Personnel!$B$11:$G$63,MATCH(B40,Personnel!$B$11:$B$63,0),6),0)</f>
        <v>0</v>
      </c>
      <c r="E40" s="83"/>
      <c r="F40" s="109">
        <f t="shared" si="1"/>
        <v>0</v>
      </c>
    </row>
    <row r="41" spans="2:6" x14ac:dyDescent="0.35">
      <c r="B41" s="82"/>
      <c r="C41" s="82"/>
      <c r="D41" s="109">
        <f>IFERROR(INDEX(Personnel!$B$11:$G$63,MATCH(B41,Personnel!$B$11:$B$63,0),6),0)</f>
        <v>0</v>
      </c>
      <c r="E41" s="83"/>
      <c r="F41" s="109">
        <f t="shared" si="1"/>
        <v>0</v>
      </c>
    </row>
    <row r="42" spans="2:6" x14ac:dyDescent="0.35">
      <c r="B42" s="82"/>
      <c r="C42" s="82"/>
      <c r="D42" s="109">
        <f>IFERROR(INDEX(Personnel!$B$11:$G$63,MATCH(B42,Personnel!$B$11:$B$63,0),6),0)</f>
        <v>0</v>
      </c>
      <c r="E42" s="83"/>
      <c r="F42" s="109">
        <f t="shared" si="1"/>
        <v>0</v>
      </c>
    </row>
    <row r="43" spans="2:6" x14ac:dyDescent="0.35">
      <c r="B43" s="82"/>
      <c r="C43" s="82"/>
      <c r="D43" s="109">
        <f>IFERROR(INDEX(Personnel!$B$11:$G$63,MATCH(B43,Personnel!$B$11:$B$63,0),6),0)</f>
        <v>0</v>
      </c>
      <c r="E43" s="83"/>
      <c r="F43" s="109">
        <f t="shared" si="1"/>
        <v>0</v>
      </c>
    </row>
    <row r="44" spans="2:6" x14ac:dyDescent="0.35">
      <c r="B44" s="82"/>
      <c r="C44" s="82"/>
      <c r="D44" s="109">
        <f>IFERROR(INDEX(Personnel!$B$11:$G$63,MATCH(B44,Personnel!$B$11:$B$63,0),6),0)</f>
        <v>0</v>
      </c>
      <c r="E44" s="83"/>
      <c r="F44" s="109">
        <f t="shared" si="1"/>
        <v>0</v>
      </c>
    </row>
    <row r="45" spans="2:6" x14ac:dyDescent="0.35">
      <c r="B45" s="82"/>
      <c r="C45" s="82"/>
      <c r="D45" s="109">
        <f>IFERROR(INDEX(Personnel!$B$11:$G$63,MATCH(B45,Personnel!$B$11:$B$63,0),6),0)</f>
        <v>0</v>
      </c>
      <c r="E45" s="83"/>
      <c r="F45" s="109">
        <f t="shared" si="1"/>
        <v>0</v>
      </c>
    </row>
    <row r="46" spans="2:6" x14ac:dyDescent="0.35">
      <c r="B46" s="82"/>
      <c r="C46" s="82"/>
      <c r="D46" s="109">
        <f>IFERROR(INDEX(Personnel!$B$11:$G$63,MATCH(B46,Personnel!$B$11:$B$63,0),6),0)</f>
        <v>0</v>
      </c>
      <c r="E46" s="83"/>
      <c r="F46" s="109">
        <f t="shared" si="1"/>
        <v>0</v>
      </c>
    </row>
    <row r="47" spans="2:6" x14ac:dyDescent="0.35">
      <c r="B47" s="82"/>
      <c r="C47" s="82"/>
      <c r="D47" s="109">
        <f>IFERROR(INDEX(Personnel!$B$11:$G$63,MATCH(B47,Personnel!$B$11:$B$63,0),6),0)</f>
        <v>0</v>
      </c>
      <c r="E47" s="83"/>
      <c r="F47" s="109">
        <f t="shared" si="1"/>
        <v>0</v>
      </c>
    </row>
    <row r="48" spans="2:6" x14ac:dyDescent="0.35">
      <c r="B48" s="82"/>
      <c r="C48" s="82"/>
      <c r="D48" s="109">
        <f>IFERROR(INDEX(Personnel!$B$11:$G$63,MATCH(B48,Personnel!$B$11:$B$63,0),6),0)</f>
        <v>0</v>
      </c>
      <c r="E48" s="83"/>
      <c r="F48" s="109">
        <f t="shared" si="1"/>
        <v>0</v>
      </c>
    </row>
    <row r="49" spans="2:6" x14ac:dyDescent="0.35">
      <c r="B49" s="82"/>
      <c r="C49" s="82"/>
      <c r="D49" s="109">
        <f>IFERROR(INDEX(Personnel!$B$11:$G$63,MATCH(B49,Personnel!$B$11:$B$63,0),6),0)</f>
        <v>0</v>
      </c>
      <c r="E49" s="83"/>
      <c r="F49" s="109">
        <f t="shared" si="1"/>
        <v>0</v>
      </c>
    </row>
    <row r="50" spans="2:6" x14ac:dyDescent="0.35">
      <c r="B50" s="82"/>
      <c r="C50" s="82"/>
      <c r="D50" s="109">
        <f>IFERROR(INDEX(Personnel!$B$11:$G$63,MATCH(B50,Personnel!$B$11:$B$63,0),6),0)</f>
        <v>0</v>
      </c>
      <c r="E50" s="83"/>
      <c r="F50" s="109">
        <f t="shared" si="1"/>
        <v>0</v>
      </c>
    </row>
    <row r="51" spans="2:6" x14ac:dyDescent="0.35">
      <c r="B51" s="82"/>
      <c r="C51" s="82"/>
      <c r="D51" s="109">
        <f>IFERROR(INDEX(Personnel!$B$11:$G$63,MATCH(B51,Personnel!$B$11:$B$63,0),6),0)</f>
        <v>0</v>
      </c>
      <c r="E51" s="83"/>
      <c r="F51" s="109">
        <f t="shared" si="1"/>
        <v>0</v>
      </c>
    </row>
    <row r="52" spans="2:6" x14ac:dyDescent="0.35">
      <c r="B52" s="82"/>
      <c r="C52" s="82"/>
      <c r="D52" s="109">
        <f>IFERROR(INDEX(Personnel!$B$11:$G$63,MATCH(B52,Personnel!$B$11:$B$63,0),6),0)</f>
        <v>0</v>
      </c>
      <c r="E52" s="83"/>
      <c r="F52" s="109">
        <f t="shared" si="1"/>
        <v>0</v>
      </c>
    </row>
    <row r="53" spans="2:6" x14ac:dyDescent="0.35">
      <c r="B53" s="82"/>
      <c r="C53" s="82"/>
      <c r="D53" s="109">
        <f>IFERROR(INDEX(Personnel!$B$11:$G$63,MATCH(B53,Personnel!$B$11:$B$63,0),6),0)</f>
        <v>0</v>
      </c>
      <c r="E53" s="83"/>
      <c r="F53" s="109">
        <f t="shared" si="1"/>
        <v>0</v>
      </c>
    </row>
    <row r="54" spans="2:6" x14ac:dyDescent="0.35">
      <c r="B54" s="82"/>
      <c r="C54" s="82"/>
      <c r="D54" s="109">
        <f>IFERROR(INDEX(Personnel!$B$11:$G$63,MATCH(B54,Personnel!$B$11:$B$63,0),6),0)</f>
        <v>0</v>
      </c>
      <c r="E54" s="83"/>
      <c r="F54" s="109">
        <f t="shared" si="1"/>
        <v>0</v>
      </c>
    </row>
    <row r="55" spans="2:6" x14ac:dyDescent="0.35">
      <c r="B55" s="82"/>
      <c r="C55" s="82"/>
      <c r="D55" s="109">
        <f>IFERROR(INDEX(Personnel!$B$11:$G$63,MATCH(B55,Personnel!$B$11:$B$63,0),6),0)</f>
        <v>0</v>
      </c>
      <c r="E55" s="83"/>
      <c r="F55" s="109">
        <f t="shared" si="1"/>
        <v>0</v>
      </c>
    </row>
    <row r="56" spans="2:6" x14ac:dyDescent="0.35">
      <c r="B56" s="82"/>
      <c r="C56" s="82"/>
      <c r="D56" s="109">
        <f>IFERROR(INDEX(Personnel!$B$11:$G$63,MATCH(B56,Personnel!$B$11:$B$63,0),6),0)</f>
        <v>0</v>
      </c>
      <c r="E56" s="83"/>
      <c r="F56" s="109">
        <f t="shared" si="1"/>
        <v>0</v>
      </c>
    </row>
    <row r="57" spans="2:6" x14ac:dyDescent="0.35">
      <c r="B57" s="82"/>
      <c r="C57" s="82"/>
      <c r="D57" s="109">
        <f>IFERROR(INDEX(Personnel!$B$11:$G$63,MATCH(B57,Personnel!$B$11:$B$63,0),6),0)</f>
        <v>0</v>
      </c>
      <c r="E57" s="83"/>
      <c r="F57" s="109">
        <f t="shared" ref="F57:F67" si="3">IFERROR((D57*E57), 0)</f>
        <v>0</v>
      </c>
    </row>
    <row r="58" spans="2:6" x14ac:dyDescent="0.35">
      <c r="B58" s="82"/>
      <c r="C58" s="82"/>
      <c r="D58" s="109">
        <f>IFERROR(INDEX(Personnel!$B$11:$G$63,MATCH(B58,Personnel!$B$11:$B$63,0),6),0)</f>
        <v>0</v>
      </c>
      <c r="E58" s="83"/>
      <c r="F58" s="109">
        <f t="shared" si="3"/>
        <v>0</v>
      </c>
    </row>
    <row r="59" spans="2:6" x14ac:dyDescent="0.35">
      <c r="B59" s="82"/>
      <c r="C59" s="82"/>
      <c r="D59" s="109">
        <f>IFERROR(INDEX(Personnel!$B$11:$G$63,MATCH(B59,Personnel!$B$11:$B$63,0),6),0)</f>
        <v>0</v>
      </c>
      <c r="E59" s="83"/>
      <c r="F59" s="109">
        <f t="shared" si="3"/>
        <v>0</v>
      </c>
    </row>
    <row r="60" spans="2:6" x14ac:dyDescent="0.35">
      <c r="B60" s="82"/>
      <c r="C60" s="82"/>
      <c r="D60" s="109">
        <f>IFERROR(INDEX(Personnel!$B$11:$G$63,MATCH(B60,Personnel!$B$11:$B$63,0),6),0)</f>
        <v>0</v>
      </c>
      <c r="E60" s="83"/>
      <c r="F60" s="109">
        <f t="shared" si="3"/>
        <v>0</v>
      </c>
    </row>
    <row r="61" spans="2:6" x14ac:dyDescent="0.35">
      <c r="B61" s="82"/>
      <c r="C61" s="82"/>
      <c r="D61" s="109">
        <f>IFERROR(INDEX(Personnel!$B$11:$G$63,MATCH(B61,Personnel!$B$11:$B$63,0),6),0)</f>
        <v>0</v>
      </c>
      <c r="E61" s="83"/>
      <c r="F61" s="109">
        <f t="shared" si="3"/>
        <v>0</v>
      </c>
    </row>
    <row r="62" spans="2:6" x14ac:dyDescent="0.35">
      <c r="B62" s="82"/>
      <c r="C62" s="82"/>
      <c r="D62" s="109">
        <f>IFERROR(INDEX(Personnel!$B$11:$G$63,MATCH(B62,Personnel!$B$11:$B$63,0),6),0)</f>
        <v>0</v>
      </c>
      <c r="E62" s="83"/>
      <c r="F62" s="109">
        <f t="shared" si="3"/>
        <v>0</v>
      </c>
    </row>
    <row r="63" spans="2:6" x14ac:dyDescent="0.35">
      <c r="B63" s="82"/>
      <c r="C63" s="82"/>
      <c r="D63" s="109">
        <f>IFERROR(INDEX(Personnel!$B$11:$G$63,MATCH(B63,Personnel!$B$11:$B$63,0),6),0)</f>
        <v>0</v>
      </c>
      <c r="E63" s="83"/>
      <c r="F63" s="109">
        <f t="shared" si="3"/>
        <v>0</v>
      </c>
    </row>
    <row r="64" spans="2:6" x14ac:dyDescent="0.35">
      <c r="B64" s="82"/>
      <c r="C64" s="82"/>
      <c r="D64" s="109">
        <f>IFERROR(INDEX(Personnel!$B$11:$G$63,MATCH(B64,Personnel!$B$11:$B$63,0),6),0)</f>
        <v>0</v>
      </c>
      <c r="E64" s="83"/>
      <c r="F64" s="109">
        <f t="shared" si="3"/>
        <v>0</v>
      </c>
    </row>
    <row r="65" spans="2:6" x14ac:dyDescent="0.35">
      <c r="B65" s="82"/>
      <c r="C65" s="82"/>
      <c r="D65" s="109">
        <f>IFERROR(INDEX(Personnel!$B$11:$G$63,MATCH(B65,Personnel!$B$11:$B$63,0),6),0)</f>
        <v>0</v>
      </c>
      <c r="E65" s="83"/>
      <c r="F65" s="109">
        <f t="shared" si="3"/>
        <v>0</v>
      </c>
    </row>
    <row r="66" spans="2:6" x14ac:dyDescent="0.35">
      <c r="B66" s="82"/>
      <c r="C66" s="82"/>
      <c r="D66" s="109">
        <f>IFERROR(INDEX(Personnel!$B$11:$G$63,MATCH(B66,Personnel!$B$11:$B$63,0),6),0)</f>
        <v>0</v>
      </c>
      <c r="E66" s="83"/>
      <c r="F66" s="109">
        <f t="shared" si="3"/>
        <v>0</v>
      </c>
    </row>
    <row r="67" spans="2:6" x14ac:dyDescent="0.35">
      <c r="B67" s="82"/>
      <c r="C67" s="82"/>
      <c r="D67" s="109">
        <f>IFERROR(INDEX(Personnel!$B$11:$G$63,MATCH(B67,Personnel!$B$11:$B$63,0),6),0)</f>
        <v>0</v>
      </c>
      <c r="E67" s="83"/>
      <c r="F67" s="109">
        <f t="shared" si="3"/>
        <v>0</v>
      </c>
    </row>
    <row r="68" spans="2:6" x14ac:dyDescent="0.35">
      <c r="B68" s="82"/>
      <c r="C68" s="82"/>
      <c r="D68" s="109">
        <f>IFERROR(INDEX(Personnel!$B$11:$G$63,MATCH(B68,Personnel!$B$11:$B$63,0),6),0)</f>
        <v>0</v>
      </c>
      <c r="E68" s="83"/>
      <c r="F68" s="109">
        <f t="shared" ref="F68:F73" si="4">IFERROR((D68*E68), 0)</f>
        <v>0</v>
      </c>
    </row>
    <row r="69" spans="2:6" x14ac:dyDescent="0.35">
      <c r="B69" s="82"/>
      <c r="C69" s="82"/>
      <c r="D69" s="109">
        <f>IFERROR(INDEX(Personnel!$B$11:$G$63,MATCH(B69,Personnel!$B$11:$B$63,0),6),0)</f>
        <v>0</v>
      </c>
      <c r="E69" s="83"/>
      <c r="F69" s="109">
        <f t="shared" si="4"/>
        <v>0</v>
      </c>
    </row>
    <row r="70" spans="2:6" x14ac:dyDescent="0.35">
      <c r="B70" s="82"/>
      <c r="C70" s="82"/>
      <c r="D70" s="109">
        <f>IFERROR(INDEX(Personnel!$B$11:$G$63,MATCH(B70,Personnel!$B$11:$B$63,0),6),0)</f>
        <v>0</v>
      </c>
      <c r="E70" s="83"/>
      <c r="F70" s="109">
        <f t="shared" si="4"/>
        <v>0</v>
      </c>
    </row>
    <row r="71" spans="2:6" x14ac:dyDescent="0.35">
      <c r="B71" s="82"/>
      <c r="C71" s="82"/>
      <c r="D71" s="109">
        <f>IFERROR(INDEX(Personnel!$B$11:$G$63,MATCH(B71,Personnel!$B$11:$B$63,0),6),0)</f>
        <v>0</v>
      </c>
      <c r="E71" s="83"/>
      <c r="F71" s="109">
        <f t="shared" si="4"/>
        <v>0</v>
      </c>
    </row>
    <row r="72" spans="2:6" x14ac:dyDescent="0.35">
      <c r="B72" s="82"/>
      <c r="C72" s="82"/>
      <c r="D72" s="109">
        <f>IFERROR(INDEX(Personnel!$B$11:$G$63,MATCH(B72,Personnel!$B$11:$B$63,0),6),0)</f>
        <v>0</v>
      </c>
      <c r="E72" s="83"/>
      <c r="F72" s="109">
        <f t="shared" si="4"/>
        <v>0</v>
      </c>
    </row>
    <row r="73" spans="2:6" x14ac:dyDescent="0.35">
      <c r="B73" s="82"/>
      <c r="C73" s="82"/>
      <c r="D73" s="109">
        <f>IFERROR(INDEX(Personnel!$B$11:$G$63,MATCH(B73,Personnel!$B$11:$B$63,0),6),0)</f>
        <v>0</v>
      </c>
      <c r="E73" s="83"/>
      <c r="F73" s="109">
        <f t="shared" si="4"/>
        <v>0</v>
      </c>
    </row>
    <row r="74" spans="2:6" x14ac:dyDescent="0.35">
      <c r="B74" s="82"/>
      <c r="C74" s="82"/>
      <c r="D74" s="109">
        <f>IFERROR(INDEX(Personnel!$B$11:$G$63,MATCH(B74,Personnel!$B$11:$B$63,0),6),0)</f>
        <v>0</v>
      </c>
      <c r="E74" s="83"/>
      <c r="F74" s="109">
        <f t="shared" ref="F74:F75" si="5">IFERROR((D74*E74), 0)</f>
        <v>0</v>
      </c>
    </row>
    <row r="75" spans="2:6" x14ac:dyDescent="0.35">
      <c r="B75" s="82"/>
      <c r="C75" s="82"/>
      <c r="D75" s="109">
        <f>IFERROR(INDEX(Personnel!$B$11:$G$63,MATCH(B75,Personnel!$B$11:$B$63,0),6),0)</f>
        <v>0</v>
      </c>
      <c r="E75" s="83"/>
      <c r="F75" s="109">
        <f t="shared" si="5"/>
        <v>0</v>
      </c>
    </row>
    <row r="76" spans="2:6" x14ac:dyDescent="0.35">
      <c r="B76" s="82"/>
      <c r="C76" s="82"/>
      <c r="D76" s="109">
        <f>IFERROR(INDEX(Personnel!$B$11:$G$63,MATCH(B76,Personnel!$B$11:$B$63,0),6),0)</f>
        <v>0</v>
      </c>
      <c r="E76" s="83"/>
      <c r="F76" s="109">
        <f t="shared" si="1"/>
        <v>0</v>
      </c>
    </row>
    <row r="77" spans="2:6" x14ac:dyDescent="0.35">
      <c r="B77" s="82"/>
      <c r="C77" s="82"/>
      <c r="D77" s="109">
        <f>IFERROR(INDEX(Personnel!$B$11:$G$63,MATCH(B77,Personnel!$B$11:$B$63,0),6),0)</f>
        <v>0</v>
      </c>
      <c r="E77" s="83"/>
      <c r="F77" s="109">
        <f t="shared" si="1"/>
        <v>0</v>
      </c>
    </row>
    <row r="78" spans="2:6" x14ac:dyDescent="0.35">
      <c r="B78" s="82"/>
      <c r="C78" s="82"/>
      <c r="D78" s="109">
        <f>IFERROR(INDEX(Personnel!$B$11:$G$63,MATCH(B78,Personnel!$B$11:$B$63,0),6),0)</f>
        <v>0</v>
      </c>
      <c r="E78" s="83"/>
      <c r="F78" s="109">
        <f t="shared" ref="F78:F84" si="6">IFERROR((D78*E78), 0)</f>
        <v>0</v>
      </c>
    </row>
    <row r="79" spans="2:6" x14ac:dyDescent="0.35">
      <c r="B79" s="82"/>
      <c r="C79" s="82"/>
      <c r="D79" s="109">
        <f>IFERROR(INDEX(Personnel!$B$11:$G$63,MATCH(B79,Personnel!$B$11:$B$63,0),6),0)</f>
        <v>0</v>
      </c>
      <c r="E79" s="83"/>
      <c r="F79" s="109">
        <f t="shared" si="6"/>
        <v>0</v>
      </c>
    </row>
    <row r="80" spans="2:6" x14ac:dyDescent="0.35">
      <c r="B80" s="82"/>
      <c r="C80" s="82"/>
      <c r="D80" s="109">
        <f>IFERROR(INDEX(Personnel!$B$11:$G$63,MATCH(B80,Personnel!$B$11:$B$63,0),6),0)</f>
        <v>0</v>
      </c>
      <c r="E80" s="83"/>
      <c r="F80" s="109">
        <f t="shared" si="6"/>
        <v>0</v>
      </c>
    </row>
    <row r="81" spans="2:6" x14ac:dyDescent="0.35">
      <c r="B81" s="82"/>
      <c r="C81" s="82"/>
      <c r="D81" s="109">
        <f>IFERROR(INDEX(Personnel!$B$11:$G$63,MATCH(B81,Personnel!$B$11:$B$63,0),6),0)</f>
        <v>0</v>
      </c>
      <c r="E81" s="83"/>
      <c r="F81" s="109">
        <f t="shared" si="6"/>
        <v>0</v>
      </c>
    </row>
    <row r="82" spans="2:6" x14ac:dyDescent="0.35">
      <c r="B82" s="82"/>
      <c r="C82" s="82"/>
      <c r="D82" s="109">
        <f>IFERROR(INDEX(Personnel!$B$11:$G$63,MATCH(B82,Personnel!$B$11:$B$63,0),6),0)</f>
        <v>0</v>
      </c>
      <c r="E82" s="83"/>
      <c r="F82" s="109">
        <f t="shared" si="6"/>
        <v>0</v>
      </c>
    </row>
    <row r="83" spans="2:6" x14ac:dyDescent="0.35">
      <c r="B83" s="82"/>
      <c r="C83" s="82"/>
      <c r="D83" s="109">
        <f>IFERROR(INDEX(Personnel!$B$11:$G$63,MATCH(B83,Personnel!$B$11:$B$63,0),6),0)</f>
        <v>0</v>
      </c>
      <c r="E83" s="83"/>
      <c r="F83" s="109">
        <f t="shared" si="6"/>
        <v>0</v>
      </c>
    </row>
    <row r="84" spans="2:6" x14ac:dyDescent="0.35">
      <c r="B84" s="82"/>
      <c r="C84" s="82"/>
      <c r="D84" s="109">
        <f>IFERROR(INDEX(Personnel!$B$11:$G$63,MATCH(B84,Personnel!$B$11:$B$63,0),6),0)</f>
        <v>0</v>
      </c>
      <c r="E84" s="83"/>
      <c r="F84" s="109">
        <f t="shared" si="6"/>
        <v>0</v>
      </c>
    </row>
    <row r="85" spans="2:6" x14ac:dyDescent="0.35">
      <c r="B85" s="82"/>
      <c r="C85" s="82"/>
      <c r="D85" s="109">
        <f>IFERROR(INDEX(Personnel!$B$11:$G$63,MATCH(B85,Personnel!$B$11:$B$63,0),6),0)</f>
        <v>0</v>
      </c>
      <c r="E85" s="83"/>
      <c r="F85" s="109">
        <f t="shared" ref="F85:F98" si="7">IFERROR((D85*E85), 0)</f>
        <v>0</v>
      </c>
    </row>
    <row r="86" spans="2:6" x14ac:dyDescent="0.35">
      <c r="B86" s="82"/>
      <c r="C86" s="82"/>
      <c r="D86" s="109">
        <f>IFERROR(INDEX(Personnel!$B$11:$G$63,MATCH(B86,Personnel!$B$11:$B$63,0),6),0)</f>
        <v>0</v>
      </c>
      <c r="E86" s="83"/>
      <c r="F86" s="109">
        <f t="shared" si="7"/>
        <v>0</v>
      </c>
    </row>
    <row r="87" spans="2:6" x14ac:dyDescent="0.35">
      <c r="B87" s="82"/>
      <c r="C87" s="82"/>
      <c r="D87" s="109">
        <f>IFERROR(INDEX(Personnel!$B$11:$G$63,MATCH(B87,Personnel!$B$11:$B$63,0),6),0)</f>
        <v>0</v>
      </c>
      <c r="E87" s="83"/>
      <c r="F87" s="109">
        <f t="shared" si="7"/>
        <v>0</v>
      </c>
    </row>
    <row r="88" spans="2:6" x14ac:dyDescent="0.35">
      <c r="B88" s="82"/>
      <c r="C88" s="82"/>
      <c r="D88" s="109">
        <f>IFERROR(INDEX(Personnel!$B$11:$G$63,MATCH(B88,Personnel!$B$11:$B$63,0),6),0)</f>
        <v>0</v>
      </c>
      <c r="E88" s="83"/>
      <c r="F88" s="109">
        <f t="shared" si="7"/>
        <v>0</v>
      </c>
    </row>
    <row r="89" spans="2:6" x14ac:dyDescent="0.35">
      <c r="B89" s="82"/>
      <c r="C89" s="82"/>
      <c r="D89" s="109">
        <f>IFERROR(INDEX(Personnel!$B$11:$G$63,MATCH(B89,Personnel!$B$11:$B$63,0),6),0)</f>
        <v>0</v>
      </c>
      <c r="E89" s="83"/>
      <c r="F89" s="109">
        <f t="shared" si="7"/>
        <v>0</v>
      </c>
    </row>
    <row r="90" spans="2:6" x14ac:dyDescent="0.35">
      <c r="B90" s="82"/>
      <c r="C90" s="82"/>
      <c r="D90" s="109">
        <f>IFERROR(INDEX(Personnel!$B$11:$G$63,MATCH(B90,Personnel!$B$11:$B$63,0),6),0)</f>
        <v>0</v>
      </c>
      <c r="E90" s="83"/>
      <c r="F90" s="109">
        <f t="shared" si="7"/>
        <v>0</v>
      </c>
    </row>
    <row r="91" spans="2:6" x14ac:dyDescent="0.35">
      <c r="B91" s="82"/>
      <c r="C91" s="82"/>
      <c r="D91" s="109">
        <f>IFERROR(INDEX(Personnel!$B$11:$G$63,MATCH(B91,Personnel!$B$11:$B$63,0),6),0)</f>
        <v>0</v>
      </c>
      <c r="E91" s="83"/>
      <c r="F91" s="109">
        <f t="shared" si="7"/>
        <v>0</v>
      </c>
    </row>
    <row r="92" spans="2:6" x14ac:dyDescent="0.35">
      <c r="B92" s="82"/>
      <c r="C92" s="82"/>
      <c r="D92" s="109">
        <f>IFERROR(INDEX(Personnel!$B$11:$G$63,MATCH(B92,Personnel!$B$11:$B$63,0),6),0)</f>
        <v>0</v>
      </c>
      <c r="E92" s="83"/>
      <c r="F92" s="109">
        <f t="shared" si="7"/>
        <v>0</v>
      </c>
    </row>
    <row r="93" spans="2:6" x14ac:dyDescent="0.35">
      <c r="B93" s="82"/>
      <c r="C93" s="82"/>
      <c r="D93" s="109">
        <f>IFERROR(INDEX(Personnel!$B$11:$G$63,MATCH(B93,Personnel!$B$11:$B$63,0),6),0)</f>
        <v>0</v>
      </c>
      <c r="E93" s="83"/>
      <c r="F93" s="109">
        <f t="shared" si="7"/>
        <v>0</v>
      </c>
    </row>
    <row r="94" spans="2:6" x14ac:dyDescent="0.35">
      <c r="B94" s="82"/>
      <c r="C94" s="82"/>
      <c r="D94" s="109">
        <f>IFERROR(INDEX(Personnel!$B$11:$G$63,MATCH(B94,Personnel!$B$11:$B$63,0),6),0)</f>
        <v>0</v>
      </c>
      <c r="E94" s="83"/>
      <c r="F94" s="109">
        <f t="shared" si="7"/>
        <v>0</v>
      </c>
    </row>
    <row r="95" spans="2:6" x14ac:dyDescent="0.35">
      <c r="B95" s="82"/>
      <c r="C95" s="82"/>
      <c r="D95" s="109">
        <f>IFERROR(INDEX(Personnel!$B$11:$G$63,MATCH(B95,Personnel!$B$11:$B$63,0),6),0)</f>
        <v>0</v>
      </c>
      <c r="E95" s="83"/>
      <c r="F95" s="109">
        <f t="shared" si="7"/>
        <v>0</v>
      </c>
    </row>
    <row r="96" spans="2:6" x14ac:dyDescent="0.35">
      <c r="B96" s="82"/>
      <c r="C96" s="82"/>
      <c r="D96" s="109">
        <f>IFERROR(INDEX(Personnel!$B$11:$G$63,MATCH(B96,Personnel!$B$11:$B$63,0),6),0)</f>
        <v>0</v>
      </c>
      <c r="E96" s="83"/>
      <c r="F96" s="109">
        <f t="shared" si="7"/>
        <v>0</v>
      </c>
    </row>
    <row r="97" spans="2:6" x14ac:dyDescent="0.35">
      <c r="B97" s="82"/>
      <c r="C97" s="82"/>
      <c r="D97" s="109">
        <f>IFERROR(INDEX(Personnel!$B$11:$G$63,MATCH(B97,Personnel!$B$11:$B$63,0),6),0)</f>
        <v>0</v>
      </c>
      <c r="E97" s="83"/>
      <c r="F97" s="109">
        <f t="shared" si="7"/>
        <v>0</v>
      </c>
    </row>
    <row r="98" spans="2:6" x14ac:dyDescent="0.35">
      <c r="B98" s="82"/>
      <c r="C98" s="82"/>
      <c r="D98" s="109">
        <f>IFERROR(INDEX(Personnel!$B$11:$G$63,MATCH(B98,Personnel!$B$11:$B$63,0),6),0)</f>
        <v>0</v>
      </c>
      <c r="E98" s="83"/>
      <c r="F98" s="109">
        <f t="shared" si="7"/>
        <v>0</v>
      </c>
    </row>
    <row r="99" spans="2:6" x14ac:dyDescent="0.35">
      <c r="B99" s="82"/>
      <c r="C99" s="82"/>
      <c r="D99" s="109">
        <f>IFERROR(INDEX(Personnel!$B$11:$G$63,MATCH(B99,Personnel!$B$11:$B$63,0),6),0)</f>
        <v>0</v>
      </c>
      <c r="E99" s="83"/>
      <c r="F99" s="109">
        <f t="shared" ref="F99:F100" si="8">IFERROR((D99*E99), 0)</f>
        <v>0</v>
      </c>
    </row>
    <row r="100" spans="2:6" x14ac:dyDescent="0.35">
      <c r="B100" s="82"/>
      <c r="C100" s="82"/>
      <c r="D100" s="109">
        <f>IFERROR(INDEX(Personnel!$B$11:$G$63,MATCH(B100,Personnel!$B$11:$B$63,0),6),0)</f>
        <v>0</v>
      </c>
      <c r="E100" s="83"/>
      <c r="F100" s="109">
        <f t="shared" si="8"/>
        <v>0</v>
      </c>
    </row>
    <row r="101" spans="2:6" x14ac:dyDescent="0.35">
      <c r="B101" s="82"/>
      <c r="C101" s="82"/>
      <c r="D101" s="109">
        <f>IFERROR(INDEX(Personnel!$B$11:$G$63,MATCH(B101,Personnel!$B$11:$B$63,0),6),0)</f>
        <v>0</v>
      </c>
      <c r="E101" s="83"/>
      <c r="F101" s="109">
        <f t="shared" ref="F101:F140" si="9">IFERROR((D101*E101), 0)</f>
        <v>0</v>
      </c>
    </row>
    <row r="102" spans="2:6" x14ac:dyDescent="0.35">
      <c r="B102" s="82"/>
      <c r="C102" s="82"/>
      <c r="D102" s="109">
        <f>IFERROR(INDEX(Personnel!$B$11:$G$63,MATCH(B102,Personnel!$B$11:$B$63,0),6),0)</f>
        <v>0</v>
      </c>
      <c r="E102" s="83"/>
      <c r="F102" s="109">
        <f t="shared" si="9"/>
        <v>0</v>
      </c>
    </row>
    <row r="103" spans="2:6" x14ac:dyDescent="0.35">
      <c r="B103" s="82"/>
      <c r="C103" s="82"/>
      <c r="D103" s="109">
        <f>IFERROR(INDEX(Personnel!$B$11:$G$63,MATCH(B103,Personnel!$B$11:$B$63,0),6),0)</f>
        <v>0</v>
      </c>
      <c r="E103" s="83"/>
      <c r="F103" s="109">
        <f t="shared" si="9"/>
        <v>0</v>
      </c>
    </row>
    <row r="104" spans="2:6" x14ac:dyDescent="0.35">
      <c r="B104" s="82"/>
      <c r="C104" s="82"/>
      <c r="D104" s="109">
        <f>IFERROR(INDEX(Personnel!$B$11:$G$63,MATCH(B104,Personnel!$B$11:$B$63,0),6),0)</f>
        <v>0</v>
      </c>
      <c r="E104" s="83"/>
      <c r="F104" s="109">
        <f t="shared" si="9"/>
        <v>0</v>
      </c>
    </row>
    <row r="105" spans="2:6" x14ac:dyDescent="0.35">
      <c r="B105" s="82"/>
      <c r="C105" s="82"/>
      <c r="D105" s="109">
        <f>IFERROR(INDEX(Personnel!$B$11:$G$63,MATCH(B105,Personnel!$B$11:$B$63,0),6),0)</f>
        <v>0</v>
      </c>
      <c r="E105" s="83"/>
      <c r="F105" s="109">
        <f t="shared" si="9"/>
        <v>0</v>
      </c>
    </row>
    <row r="106" spans="2:6" x14ac:dyDescent="0.35">
      <c r="B106" s="82"/>
      <c r="C106" s="82"/>
      <c r="D106" s="109">
        <f>IFERROR(INDEX(Personnel!$B$11:$G$63,MATCH(B106,Personnel!$B$11:$B$63,0),6),0)</f>
        <v>0</v>
      </c>
      <c r="E106" s="83"/>
      <c r="F106" s="109">
        <f t="shared" si="9"/>
        <v>0</v>
      </c>
    </row>
    <row r="107" spans="2:6" x14ac:dyDescent="0.35">
      <c r="B107" s="82"/>
      <c r="C107" s="82"/>
      <c r="D107" s="109">
        <f>IFERROR(INDEX(Personnel!$B$11:$G$63,MATCH(B107,Personnel!$B$11:$B$63,0),6),0)</f>
        <v>0</v>
      </c>
      <c r="E107" s="83"/>
      <c r="F107" s="109">
        <f t="shared" si="9"/>
        <v>0</v>
      </c>
    </row>
    <row r="108" spans="2:6" x14ac:dyDescent="0.35">
      <c r="B108" s="82"/>
      <c r="C108" s="82"/>
      <c r="D108" s="109">
        <f>IFERROR(INDEX(Personnel!$B$11:$G$63,MATCH(B108,Personnel!$B$11:$B$63,0),6),0)</f>
        <v>0</v>
      </c>
      <c r="E108" s="83"/>
      <c r="F108" s="109">
        <f t="shared" si="9"/>
        <v>0</v>
      </c>
    </row>
    <row r="109" spans="2:6" x14ac:dyDescent="0.35">
      <c r="B109" s="82"/>
      <c r="C109" s="82"/>
      <c r="D109" s="109">
        <f>IFERROR(INDEX(Personnel!$B$11:$G$63,MATCH(B109,Personnel!$B$11:$B$63,0),6),0)</f>
        <v>0</v>
      </c>
      <c r="E109" s="83"/>
      <c r="F109" s="109">
        <f t="shared" si="9"/>
        <v>0</v>
      </c>
    </row>
    <row r="110" spans="2:6" x14ac:dyDescent="0.35">
      <c r="B110" s="82"/>
      <c r="C110" s="82"/>
      <c r="D110" s="109">
        <f>IFERROR(INDEX(Personnel!$B$11:$G$63,MATCH(B110,Personnel!$B$11:$B$63,0),6),0)</f>
        <v>0</v>
      </c>
      <c r="E110" s="83"/>
      <c r="F110" s="109">
        <f t="shared" si="9"/>
        <v>0</v>
      </c>
    </row>
    <row r="111" spans="2:6" x14ac:dyDescent="0.35">
      <c r="B111" s="82"/>
      <c r="C111" s="82"/>
      <c r="D111" s="109">
        <f>IFERROR(INDEX(Personnel!$B$11:$G$63,MATCH(B111,Personnel!$B$11:$B$63,0),6),0)</f>
        <v>0</v>
      </c>
      <c r="E111" s="83"/>
      <c r="F111" s="109">
        <f t="shared" si="9"/>
        <v>0</v>
      </c>
    </row>
    <row r="112" spans="2:6" x14ac:dyDescent="0.35">
      <c r="B112" s="82"/>
      <c r="C112" s="82"/>
      <c r="D112" s="109">
        <f>IFERROR(INDEX(Personnel!$B$11:$G$63,MATCH(B112,Personnel!$B$11:$B$63,0),6),0)</f>
        <v>0</v>
      </c>
      <c r="E112" s="83"/>
      <c r="F112" s="109">
        <f t="shared" si="9"/>
        <v>0</v>
      </c>
    </row>
    <row r="113" spans="2:6" x14ac:dyDescent="0.35">
      <c r="B113" s="82"/>
      <c r="C113" s="82"/>
      <c r="D113" s="109">
        <f>IFERROR(INDEX(Personnel!$B$11:$G$63,MATCH(B113,Personnel!$B$11:$B$63,0),6),0)</f>
        <v>0</v>
      </c>
      <c r="E113" s="83"/>
      <c r="F113" s="109">
        <f t="shared" si="9"/>
        <v>0</v>
      </c>
    </row>
    <row r="114" spans="2:6" x14ac:dyDescent="0.35">
      <c r="B114" s="82"/>
      <c r="C114" s="82"/>
      <c r="D114" s="109">
        <f>IFERROR(INDEX(Personnel!$B$11:$G$63,MATCH(B114,Personnel!$B$11:$B$63,0),6),0)</f>
        <v>0</v>
      </c>
      <c r="E114" s="83"/>
      <c r="F114" s="109">
        <f t="shared" si="9"/>
        <v>0</v>
      </c>
    </row>
    <row r="115" spans="2:6" x14ac:dyDescent="0.35">
      <c r="B115" s="82"/>
      <c r="C115" s="82"/>
      <c r="D115" s="109">
        <f>IFERROR(INDEX(Personnel!$B$11:$G$63,MATCH(B115,Personnel!$B$11:$B$63,0),6),0)</f>
        <v>0</v>
      </c>
      <c r="E115" s="83"/>
      <c r="F115" s="109">
        <f t="shared" si="9"/>
        <v>0</v>
      </c>
    </row>
    <row r="116" spans="2:6" x14ac:dyDescent="0.35">
      <c r="B116" s="82"/>
      <c r="C116" s="82"/>
      <c r="D116" s="109">
        <f>IFERROR(INDEX(Personnel!$B$11:$G$63,MATCH(B116,Personnel!$B$11:$B$63,0),6),0)</f>
        <v>0</v>
      </c>
      <c r="E116" s="83"/>
      <c r="F116" s="109">
        <f t="shared" si="9"/>
        <v>0</v>
      </c>
    </row>
    <row r="117" spans="2:6" x14ac:dyDescent="0.35">
      <c r="B117" s="82"/>
      <c r="C117" s="82"/>
      <c r="D117" s="109">
        <f>IFERROR(INDEX(Personnel!$B$11:$G$63,MATCH(B117,Personnel!$B$11:$B$63,0),6),0)</f>
        <v>0</v>
      </c>
      <c r="E117" s="83"/>
      <c r="F117" s="109">
        <f t="shared" si="9"/>
        <v>0</v>
      </c>
    </row>
    <row r="118" spans="2:6" x14ac:dyDescent="0.35">
      <c r="B118" s="82"/>
      <c r="C118" s="82"/>
      <c r="D118" s="109">
        <f>IFERROR(INDEX(Personnel!$B$11:$G$63,MATCH(B118,Personnel!$B$11:$B$63,0),6),0)</f>
        <v>0</v>
      </c>
      <c r="E118" s="83"/>
      <c r="F118" s="109">
        <f t="shared" si="9"/>
        <v>0</v>
      </c>
    </row>
    <row r="119" spans="2:6" x14ac:dyDescent="0.35">
      <c r="B119" s="82"/>
      <c r="C119" s="82"/>
      <c r="D119" s="109">
        <f>IFERROR(INDEX(Personnel!$B$11:$G$63,MATCH(B119,Personnel!$B$11:$B$63,0),6),0)</f>
        <v>0</v>
      </c>
      <c r="E119" s="83"/>
      <c r="F119" s="109">
        <f t="shared" si="9"/>
        <v>0</v>
      </c>
    </row>
    <row r="120" spans="2:6" x14ac:dyDescent="0.35">
      <c r="B120" s="82"/>
      <c r="C120" s="82"/>
      <c r="D120" s="109">
        <f>IFERROR(INDEX(Personnel!$B$11:$G$63,MATCH(B120,Personnel!$B$11:$B$63,0),6),0)</f>
        <v>0</v>
      </c>
      <c r="E120" s="83"/>
      <c r="F120" s="109">
        <f t="shared" si="9"/>
        <v>0</v>
      </c>
    </row>
    <row r="121" spans="2:6" x14ac:dyDescent="0.35">
      <c r="B121" s="82"/>
      <c r="C121" s="82"/>
      <c r="D121" s="109">
        <f>IFERROR(INDEX(Personnel!$B$11:$G$63,MATCH(B121,Personnel!$B$11:$B$63,0),6),0)</f>
        <v>0</v>
      </c>
      <c r="E121" s="83"/>
      <c r="F121" s="109">
        <f t="shared" si="9"/>
        <v>0</v>
      </c>
    </row>
    <row r="122" spans="2:6" x14ac:dyDescent="0.35">
      <c r="B122" s="82"/>
      <c r="C122" s="82"/>
      <c r="D122" s="109">
        <f>IFERROR(INDEX(Personnel!$B$11:$G$63,MATCH(B122,Personnel!$B$11:$B$63,0),6),0)</f>
        <v>0</v>
      </c>
      <c r="E122" s="83"/>
      <c r="F122" s="109">
        <f t="shared" si="9"/>
        <v>0</v>
      </c>
    </row>
    <row r="123" spans="2:6" x14ac:dyDescent="0.35">
      <c r="B123" s="82"/>
      <c r="C123" s="82"/>
      <c r="D123" s="109">
        <f>IFERROR(INDEX(Personnel!$B$11:$G$63,MATCH(B123,Personnel!$B$11:$B$63,0),6),0)</f>
        <v>0</v>
      </c>
      <c r="E123" s="83"/>
      <c r="F123" s="109">
        <f t="shared" si="9"/>
        <v>0</v>
      </c>
    </row>
    <row r="124" spans="2:6" x14ac:dyDescent="0.35">
      <c r="B124" s="82"/>
      <c r="C124" s="82"/>
      <c r="D124" s="109">
        <f>IFERROR(INDEX(Personnel!$B$11:$G$63,MATCH(B124,Personnel!$B$11:$B$63,0),6),0)</f>
        <v>0</v>
      </c>
      <c r="E124" s="83"/>
      <c r="F124" s="109">
        <f t="shared" si="9"/>
        <v>0</v>
      </c>
    </row>
    <row r="125" spans="2:6" x14ac:dyDescent="0.35">
      <c r="B125" s="82"/>
      <c r="C125" s="82"/>
      <c r="D125" s="109">
        <f>IFERROR(INDEX(Personnel!$B$11:$G$63,MATCH(B125,Personnel!$B$11:$B$63,0),6),0)</f>
        <v>0</v>
      </c>
      <c r="E125" s="83"/>
      <c r="F125" s="109">
        <f t="shared" si="9"/>
        <v>0</v>
      </c>
    </row>
    <row r="126" spans="2:6" x14ac:dyDescent="0.35">
      <c r="B126" s="82"/>
      <c r="C126" s="82"/>
      <c r="D126" s="109">
        <f>IFERROR(INDEX(Personnel!$B$11:$G$63,MATCH(B126,Personnel!$B$11:$B$63,0),6),0)</f>
        <v>0</v>
      </c>
      <c r="E126" s="83"/>
      <c r="F126" s="109">
        <f t="shared" si="9"/>
        <v>0</v>
      </c>
    </row>
    <row r="127" spans="2:6" x14ac:dyDescent="0.35">
      <c r="B127" s="82"/>
      <c r="C127" s="82"/>
      <c r="D127" s="109">
        <f>IFERROR(INDEX(Personnel!$B$11:$G$63,MATCH(B127,Personnel!$B$11:$B$63,0),6),0)</f>
        <v>0</v>
      </c>
      <c r="E127" s="83"/>
      <c r="F127" s="109">
        <f t="shared" si="9"/>
        <v>0</v>
      </c>
    </row>
    <row r="128" spans="2:6" x14ac:dyDescent="0.35">
      <c r="B128" s="82"/>
      <c r="C128" s="82"/>
      <c r="D128" s="109">
        <f>IFERROR(INDEX(Personnel!$B$11:$G$63,MATCH(B128,Personnel!$B$11:$B$63,0),6),0)</f>
        <v>0</v>
      </c>
      <c r="E128" s="83"/>
      <c r="F128" s="109">
        <f t="shared" si="9"/>
        <v>0</v>
      </c>
    </row>
    <row r="129" spans="2:6" x14ac:dyDescent="0.35">
      <c r="B129" s="82"/>
      <c r="C129" s="82"/>
      <c r="D129" s="109">
        <f>IFERROR(INDEX(Personnel!$B$11:$G$63,MATCH(B129,Personnel!$B$11:$B$63,0),6),0)</f>
        <v>0</v>
      </c>
      <c r="E129" s="83"/>
      <c r="F129" s="109">
        <f t="shared" si="9"/>
        <v>0</v>
      </c>
    </row>
    <row r="130" spans="2:6" x14ac:dyDescent="0.35">
      <c r="B130" s="82"/>
      <c r="C130" s="82"/>
      <c r="D130" s="109">
        <f>IFERROR(INDEX(Personnel!$B$11:$G$63,MATCH(B130,Personnel!$B$11:$B$63,0),6),0)</f>
        <v>0</v>
      </c>
      <c r="E130" s="83"/>
      <c r="F130" s="109">
        <f t="shared" si="9"/>
        <v>0</v>
      </c>
    </row>
    <row r="131" spans="2:6" x14ac:dyDescent="0.35">
      <c r="B131" s="82"/>
      <c r="C131" s="82"/>
      <c r="D131" s="109">
        <f>IFERROR(INDEX(Personnel!$B$11:$G$63,MATCH(B131,Personnel!$B$11:$B$63,0),6),0)</f>
        <v>0</v>
      </c>
      <c r="E131" s="83"/>
      <c r="F131" s="109">
        <f t="shared" si="9"/>
        <v>0</v>
      </c>
    </row>
    <row r="132" spans="2:6" x14ac:dyDescent="0.35">
      <c r="B132" s="82"/>
      <c r="C132" s="82"/>
      <c r="D132" s="109">
        <f>IFERROR(INDEX(Personnel!$B$11:$G$63,MATCH(B132,Personnel!$B$11:$B$63,0),6),0)</f>
        <v>0</v>
      </c>
      <c r="E132" s="83"/>
      <c r="F132" s="109">
        <f t="shared" si="9"/>
        <v>0</v>
      </c>
    </row>
    <row r="133" spans="2:6" x14ac:dyDescent="0.35">
      <c r="B133" s="82"/>
      <c r="C133" s="82"/>
      <c r="D133" s="109">
        <f>IFERROR(INDEX(Personnel!$B$11:$G$63,MATCH(B133,Personnel!$B$11:$B$63,0),6),0)</f>
        <v>0</v>
      </c>
      <c r="E133" s="83"/>
      <c r="F133" s="109">
        <f t="shared" si="9"/>
        <v>0</v>
      </c>
    </row>
    <row r="134" spans="2:6" x14ac:dyDescent="0.35">
      <c r="B134" s="82"/>
      <c r="C134" s="82"/>
      <c r="D134" s="109">
        <f>IFERROR(INDEX(Personnel!$B$11:$G$63,MATCH(B134,Personnel!$B$11:$B$63,0),6),0)</f>
        <v>0</v>
      </c>
      <c r="E134" s="83"/>
      <c r="F134" s="109">
        <f t="shared" si="9"/>
        <v>0</v>
      </c>
    </row>
    <row r="135" spans="2:6" x14ac:dyDescent="0.35">
      <c r="B135" s="82"/>
      <c r="C135" s="82"/>
      <c r="D135" s="109">
        <f>IFERROR(INDEX(Personnel!$B$11:$G$63,MATCH(B135,Personnel!$B$11:$B$63,0),6),0)</f>
        <v>0</v>
      </c>
      <c r="E135" s="83"/>
      <c r="F135" s="109">
        <f t="shared" si="9"/>
        <v>0</v>
      </c>
    </row>
    <row r="136" spans="2:6" x14ac:dyDescent="0.35">
      <c r="B136" s="82"/>
      <c r="C136" s="82"/>
      <c r="D136" s="109">
        <f>IFERROR(INDEX(Personnel!$B$11:$G$63,MATCH(B136,Personnel!$B$11:$B$63,0),6),0)</f>
        <v>0</v>
      </c>
      <c r="E136" s="83"/>
      <c r="F136" s="109">
        <f t="shared" si="9"/>
        <v>0</v>
      </c>
    </row>
    <row r="137" spans="2:6" x14ac:dyDescent="0.35">
      <c r="B137" s="82"/>
      <c r="C137" s="82"/>
      <c r="D137" s="109">
        <f>IFERROR(INDEX(Personnel!$B$11:$G$63,MATCH(B137,Personnel!$B$11:$B$63,0),6),0)</f>
        <v>0</v>
      </c>
      <c r="E137" s="83"/>
      <c r="F137" s="109">
        <f t="shared" si="9"/>
        <v>0</v>
      </c>
    </row>
    <row r="138" spans="2:6" x14ac:dyDescent="0.35">
      <c r="B138" s="82"/>
      <c r="C138" s="82"/>
      <c r="D138" s="109">
        <f>IFERROR(INDEX(Personnel!$B$11:$G$63,MATCH(B138,Personnel!$B$11:$B$63,0),6),0)</f>
        <v>0</v>
      </c>
      <c r="E138" s="83"/>
      <c r="F138" s="109">
        <f t="shared" si="9"/>
        <v>0</v>
      </c>
    </row>
    <row r="139" spans="2:6" x14ac:dyDescent="0.35">
      <c r="B139" s="82"/>
      <c r="C139" s="82"/>
      <c r="D139" s="109">
        <f>IFERROR(INDEX(Personnel!$B$11:$G$63,MATCH(B139,Personnel!$B$11:$B$63,0),6),0)</f>
        <v>0</v>
      </c>
      <c r="E139" s="83"/>
      <c r="F139" s="109">
        <f t="shared" si="9"/>
        <v>0</v>
      </c>
    </row>
    <row r="140" spans="2:6" x14ac:dyDescent="0.35">
      <c r="B140" s="82"/>
      <c r="C140" s="82"/>
      <c r="D140" s="109">
        <f>IFERROR(INDEX(Personnel!$B$11:$G$63,MATCH(B140,Personnel!$B$11:$B$63,0),6),0)</f>
        <v>0</v>
      </c>
      <c r="E140" s="83"/>
      <c r="F140" s="109">
        <f t="shared" si="9"/>
        <v>0</v>
      </c>
    </row>
    <row r="141" spans="2:6" x14ac:dyDescent="0.35">
      <c r="B141" s="86"/>
      <c r="C141" s="86"/>
      <c r="D141" s="84"/>
      <c r="E141" s="87"/>
      <c r="F141" s="84"/>
    </row>
    <row r="142" spans="2:6" x14ac:dyDescent="0.35">
      <c r="B142" s="57" t="s">
        <v>96</v>
      </c>
      <c r="C142"/>
    </row>
    <row r="143" spans="2:6" x14ac:dyDescent="0.35">
      <c r="B143" s="50" t="s">
        <v>52</v>
      </c>
      <c r="C143" s="51"/>
      <c r="F143" s="109">
        <f t="shared" ref="F143:F154" si="10">IFERROR(SUMIF($C$11:$C$140,B143,$F$11:$F$140),0)</f>
        <v>0</v>
      </c>
    </row>
    <row r="144" spans="2:6" x14ac:dyDescent="0.35">
      <c r="B144" s="50" t="s">
        <v>17</v>
      </c>
      <c r="C144" s="51"/>
      <c r="F144" s="109">
        <f t="shared" si="10"/>
        <v>0</v>
      </c>
    </row>
    <row r="145" spans="1:7" x14ac:dyDescent="0.35">
      <c r="B145" s="50" t="s">
        <v>19</v>
      </c>
      <c r="C145" s="51"/>
      <c r="F145" s="109">
        <f t="shared" si="10"/>
        <v>0</v>
      </c>
    </row>
    <row r="146" spans="1:7" x14ac:dyDescent="0.35">
      <c r="B146" s="50" t="s">
        <v>54</v>
      </c>
      <c r="C146" s="51"/>
      <c r="F146" s="109">
        <f t="shared" si="10"/>
        <v>0</v>
      </c>
    </row>
    <row r="147" spans="1:7" x14ac:dyDescent="0.35">
      <c r="B147" s="50" t="s">
        <v>23</v>
      </c>
      <c r="C147" s="51"/>
      <c r="F147" s="109">
        <f t="shared" si="10"/>
        <v>0</v>
      </c>
    </row>
    <row r="148" spans="1:7" x14ac:dyDescent="0.35">
      <c r="B148" s="50" t="s">
        <v>25</v>
      </c>
      <c r="C148" s="51"/>
      <c r="F148" s="109">
        <f t="shared" si="10"/>
        <v>0</v>
      </c>
    </row>
    <row r="149" spans="1:7" x14ac:dyDescent="0.35">
      <c r="A149" s="88"/>
      <c r="B149" s="50" t="s">
        <v>27</v>
      </c>
      <c r="C149" s="51"/>
      <c r="F149" s="109">
        <f t="shared" si="10"/>
        <v>0</v>
      </c>
    </row>
    <row r="150" spans="1:7" x14ac:dyDescent="0.35">
      <c r="A150" s="88"/>
      <c r="B150" s="50" t="s">
        <v>29</v>
      </c>
      <c r="C150" s="51"/>
      <c r="F150" s="109">
        <f t="shared" si="10"/>
        <v>0</v>
      </c>
    </row>
    <row r="151" spans="1:7" x14ac:dyDescent="0.35">
      <c r="A151" s="88"/>
      <c r="B151" s="50" t="s">
        <v>31</v>
      </c>
      <c r="C151" s="51"/>
      <c r="F151" s="109">
        <f t="shared" si="10"/>
        <v>0</v>
      </c>
    </row>
    <row r="152" spans="1:7" x14ac:dyDescent="0.35">
      <c r="A152" s="88"/>
      <c r="B152" s="50" t="s">
        <v>33</v>
      </c>
      <c r="C152" s="51"/>
      <c r="F152" s="109">
        <f t="shared" si="10"/>
        <v>0</v>
      </c>
    </row>
    <row r="153" spans="1:7" x14ac:dyDescent="0.35">
      <c r="A153" s="88"/>
      <c r="B153" s="50" t="s">
        <v>35</v>
      </c>
      <c r="C153" s="51"/>
      <c r="F153" s="109">
        <f t="shared" si="10"/>
        <v>0</v>
      </c>
    </row>
    <row r="154" spans="1:7" x14ac:dyDescent="0.35">
      <c r="A154" s="88"/>
      <c r="B154" s="50" t="s">
        <v>37</v>
      </c>
      <c r="C154" s="51"/>
      <c r="F154" s="109">
        <f t="shared" si="10"/>
        <v>0</v>
      </c>
    </row>
    <row r="155" spans="1:7" x14ac:dyDescent="0.35">
      <c r="B155" s="51"/>
      <c r="C155"/>
      <c r="D155"/>
      <c r="E155"/>
      <c r="F155" s="87"/>
      <c r="G155"/>
    </row>
    <row r="156" spans="1:7" x14ac:dyDescent="0.35">
      <c r="B156" s="61" t="s">
        <v>97</v>
      </c>
      <c r="C156"/>
      <c r="D156"/>
      <c r="E156"/>
      <c r="F156" s="109">
        <f>IFERROR(Technology!D40, 0)</f>
        <v>0</v>
      </c>
      <c r="G156"/>
    </row>
    <row r="157" spans="1:7" x14ac:dyDescent="0.35">
      <c r="B157" s="61" t="s">
        <v>98</v>
      </c>
      <c r="C157"/>
      <c r="D157"/>
      <c r="E157"/>
      <c r="F157" s="109">
        <f>IFERROR(Technology!D43,0)</f>
        <v>0</v>
      </c>
      <c r="G157"/>
    </row>
    <row r="158" spans="1:7" x14ac:dyDescent="0.35">
      <c r="B158" s="51"/>
      <c r="C158"/>
      <c r="D158"/>
      <c r="E158"/>
      <c r="F158" s="87"/>
      <c r="G158"/>
    </row>
    <row r="159" spans="1:7" ht="26" x14ac:dyDescent="0.35">
      <c r="B159" s="89"/>
      <c r="C159"/>
      <c r="D159" s="48" t="s">
        <v>100</v>
      </c>
      <c r="E159" s="48" t="s">
        <v>101</v>
      </c>
      <c r="F159" s="48" t="s">
        <v>102</v>
      </c>
    </row>
    <row r="160" spans="1:7" ht="12.75" customHeight="1" x14ac:dyDescent="0.35">
      <c r="B160" s="61" t="s">
        <v>103</v>
      </c>
      <c r="D160" s="109">
        <f>IFERROR(Personnel!G11,0)</f>
        <v>0</v>
      </c>
      <c r="E160" s="90">
        <v>400</v>
      </c>
      <c r="F160" s="109">
        <f>IFERROR(D160*E160,0)</f>
        <v>0</v>
      </c>
    </row>
    <row r="162" spans="2:6" x14ac:dyDescent="0.35">
      <c r="B162" s="52" t="s">
        <v>99</v>
      </c>
      <c r="C162" s="51"/>
      <c r="F162" s="109">
        <f>IFERROR(SUM(F143:F157,F160),0)</f>
        <v>0</v>
      </c>
    </row>
    <row r="163" spans="2:6" ht="12.65" customHeight="1" x14ac:dyDescent="0.35">
      <c r="B163" s="89"/>
      <c r="C163"/>
    </row>
    <row r="164" spans="2:6" x14ac:dyDescent="0.35">
      <c r="B164" s="52" t="s">
        <v>104</v>
      </c>
      <c r="C164" s="51"/>
      <c r="E164" s="91">
        <v>0.1</v>
      </c>
      <c r="F164" s="109">
        <f>IFERROR((0.1*F162),0)</f>
        <v>0</v>
      </c>
    </row>
    <row r="166" spans="2:6" ht="12.75" customHeight="1" x14ac:dyDescent="0.35">
      <c r="B166" s="88" t="s">
        <v>105</v>
      </c>
    </row>
    <row r="167" spans="2:6" x14ac:dyDescent="0.35">
      <c r="B167" s="92"/>
    </row>
    <row r="168" spans="2:6" ht="42" customHeight="1" x14ac:dyDescent="0.35"/>
    <row r="169" spans="2:6" ht="26.25" customHeight="1" x14ac:dyDescent="0.35"/>
    <row r="170" spans="2:6" ht="40.5" customHeight="1" x14ac:dyDescent="0.35"/>
    <row r="171" spans="2:6" ht="26.25" customHeight="1" x14ac:dyDescent="0.35"/>
    <row r="172" spans="2:6" ht="26.25" customHeight="1" x14ac:dyDescent="0.35"/>
    <row r="173" spans="2:6" ht="26.25" customHeight="1" x14ac:dyDescent="0.35"/>
    <row r="174" spans="2:6" ht="40.5" customHeight="1" x14ac:dyDescent="0.35"/>
    <row r="175" spans="2:6" ht="65.25" customHeight="1" x14ac:dyDescent="0.35"/>
    <row r="176" spans="2:6" ht="52.5" customHeight="1" x14ac:dyDescent="0.35"/>
    <row r="178" spans="1:7" x14ac:dyDescent="0.35">
      <c r="A178" s="89"/>
      <c r="G178" s="89"/>
    </row>
    <row r="179" spans="1:7" ht="52.5" customHeight="1" x14ac:dyDescent="0.35"/>
    <row r="180" spans="1:7" ht="61.5" customHeight="1" x14ac:dyDescent="0.35"/>
    <row r="181" spans="1:7" ht="48" customHeight="1" x14ac:dyDescent="0.35"/>
    <row r="186" spans="1:7" hidden="1" x14ac:dyDescent="0.35">
      <c r="B186" s="93" t="s">
        <v>157</v>
      </c>
    </row>
    <row r="187" spans="1:7" hidden="1" x14ac:dyDescent="0.35">
      <c r="B187" s="93" t="str">
        <f>Personnel!B12</f>
        <v>&lt;Specify Position&gt;</v>
      </c>
      <c r="C187" s="93"/>
    </row>
    <row r="188" spans="1:7" hidden="1" x14ac:dyDescent="0.35">
      <c r="B188" s="93" t="str">
        <f>Personnel!B13</f>
        <v>&lt;Specify Position&gt;</v>
      </c>
      <c r="C188" s="93"/>
    </row>
    <row r="189" spans="1:7" hidden="1" x14ac:dyDescent="0.35">
      <c r="B189" s="93" t="str">
        <f>Personnel!B14</f>
        <v>&lt;Specify Position&gt;</v>
      </c>
      <c r="C189" s="93"/>
    </row>
    <row r="190" spans="1:7" hidden="1" x14ac:dyDescent="0.35">
      <c r="B190" s="93" t="str">
        <f>Personnel!B15</f>
        <v>&lt;Specify Position&gt;</v>
      </c>
      <c r="C190" s="93"/>
    </row>
    <row r="191" spans="1:7" hidden="1" x14ac:dyDescent="0.35">
      <c r="B191" s="93" t="str">
        <f>Personnel!B16</f>
        <v>&lt;Specify Position&gt;</v>
      </c>
      <c r="C191" s="93"/>
    </row>
    <row r="192" spans="1:7" hidden="1" x14ac:dyDescent="0.35">
      <c r="B192" s="93" t="str">
        <f>Personnel!B17</f>
        <v>&lt;Specify Position&gt;</v>
      </c>
      <c r="C192" s="93"/>
    </row>
    <row r="193" spans="2:3" hidden="1" x14ac:dyDescent="0.35">
      <c r="B193" s="93" t="str">
        <f>Personnel!B18</f>
        <v>&lt;Specify Position&gt;</v>
      </c>
      <c r="C193" s="93"/>
    </row>
    <row r="194" spans="2:3" hidden="1" x14ac:dyDescent="0.35">
      <c r="B194" s="93" t="str">
        <f>Personnel!B19</f>
        <v>&lt;Specify Position&gt;</v>
      </c>
      <c r="C194" s="93"/>
    </row>
    <row r="195" spans="2:3" hidden="1" x14ac:dyDescent="0.35">
      <c r="B195" s="93" t="str">
        <f>Personnel!B20</f>
        <v>&lt;Specify Position&gt;</v>
      </c>
      <c r="C195" s="93"/>
    </row>
    <row r="196" spans="2:3" hidden="1" x14ac:dyDescent="0.35">
      <c r="B196" s="93" t="str">
        <f>Personnel!B21</f>
        <v>&lt;Specify Position&gt;</v>
      </c>
      <c r="C196" s="93"/>
    </row>
    <row r="197" spans="2:3" hidden="1" x14ac:dyDescent="0.35">
      <c r="B197" s="93" t="str">
        <f>Personnel!B22</f>
        <v>&lt;Specify Position&gt;</v>
      </c>
      <c r="C197" s="93"/>
    </row>
    <row r="198" spans="2:3" hidden="1" x14ac:dyDescent="0.35">
      <c r="B198" s="93" t="str">
        <f>Personnel!B23</f>
        <v>&lt;Specify Position&gt;</v>
      </c>
      <c r="C198" s="93"/>
    </row>
    <row r="199" spans="2:3" hidden="1" x14ac:dyDescent="0.35">
      <c r="B199" s="93" t="str">
        <f>Personnel!B24</f>
        <v>&lt;Specify Position&gt;</v>
      </c>
      <c r="C199" s="93"/>
    </row>
    <row r="200" spans="2:3" hidden="1" x14ac:dyDescent="0.35">
      <c r="B200" s="93" t="str">
        <f>Personnel!B25</f>
        <v>&lt;Specify Position&gt;</v>
      </c>
      <c r="C200" s="93"/>
    </row>
    <row r="201" spans="2:3" hidden="1" x14ac:dyDescent="0.35">
      <c r="B201" s="93" t="str">
        <f>Personnel!B26</f>
        <v>&lt;Specify Position&gt;</v>
      </c>
      <c r="C201" s="93"/>
    </row>
    <row r="202" spans="2:3" hidden="1" x14ac:dyDescent="0.35">
      <c r="B202" s="93" t="str">
        <f>Personnel!B27</f>
        <v>&lt;Specify Position&gt;</v>
      </c>
      <c r="C202" s="93"/>
    </row>
    <row r="203" spans="2:3" hidden="1" x14ac:dyDescent="0.35">
      <c r="B203" s="93" t="str">
        <f>Personnel!B28</f>
        <v>&lt;Specify Position&gt;</v>
      </c>
      <c r="C203" s="93"/>
    </row>
    <row r="204" spans="2:3" hidden="1" x14ac:dyDescent="0.35">
      <c r="B204" s="93" t="str">
        <f>Personnel!B29</f>
        <v>&lt;Specify Position&gt;</v>
      </c>
      <c r="C204" s="93"/>
    </row>
    <row r="205" spans="2:3" hidden="1" x14ac:dyDescent="0.35">
      <c r="B205" s="93" t="str">
        <f>Personnel!B30</f>
        <v>&lt;Specify Position&gt;</v>
      </c>
      <c r="C205" s="93"/>
    </row>
    <row r="206" spans="2:3" hidden="1" x14ac:dyDescent="0.35">
      <c r="B206" s="93" t="str">
        <f>Personnel!B31</f>
        <v>&lt;Specify Position&gt;</v>
      </c>
      <c r="C206" s="93"/>
    </row>
    <row r="207" spans="2:3" hidden="1" x14ac:dyDescent="0.35">
      <c r="B207" s="93" t="str">
        <f>Personnel!B32</f>
        <v>&lt;Specify Position&gt;</v>
      </c>
      <c r="C207" s="93"/>
    </row>
    <row r="208" spans="2:3" hidden="1" x14ac:dyDescent="0.35">
      <c r="B208" s="93" t="str">
        <f>Personnel!B33</f>
        <v>&lt;Specify Position&gt;</v>
      </c>
      <c r="C208" s="93"/>
    </row>
    <row r="209" spans="2:3" hidden="1" x14ac:dyDescent="0.35">
      <c r="B209" s="93" t="str">
        <f>Personnel!B34</f>
        <v>&lt;Specify Position&gt;</v>
      </c>
      <c r="C209" s="93"/>
    </row>
    <row r="210" spans="2:3" hidden="1" x14ac:dyDescent="0.35">
      <c r="B210" s="93" t="str">
        <f>Personnel!B35</f>
        <v>&lt;Specify Position&gt;</v>
      </c>
      <c r="C210" s="93"/>
    </row>
    <row r="211" spans="2:3" hidden="1" x14ac:dyDescent="0.35">
      <c r="B211" s="93" t="str">
        <f>Personnel!B36</f>
        <v>&lt;Specify Position&gt;</v>
      </c>
      <c r="C211" s="93"/>
    </row>
    <row r="212" spans="2:3" hidden="1" x14ac:dyDescent="0.35">
      <c r="B212" s="93" t="str">
        <f>Personnel!B37</f>
        <v>&lt;Specify Position&gt;</v>
      </c>
    </row>
    <row r="213" spans="2:3" hidden="1" x14ac:dyDescent="0.35">
      <c r="B213" s="93" t="str">
        <f>Personnel!B38</f>
        <v>&lt;Specify Position&gt;</v>
      </c>
    </row>
    <row r="214" spans="2:3" hidden="1" x14ac:dyDescent="0.35">
      <c r="B214" s="93" t="str">
        <f>Personnel!B39</f>
        <v>&lt;Specify Position&gt;</v>
      </c>
    </row>
    <row r="215" spans="2:3" hidden="1" x14ac:dyDescent="0.35">
      <c r="B215" s="93" t="str">
        <f>Personnel!B40</f>
        <v>&lt;Specify Position&gt;</v>
      </c>
    </row>
    <row r="216" spans="2:3" hidden="1" x14ac:dyDescent="0.35">
      <c r="B216" s="93" t="str">
        <f>Personnel!B41</f>
        <v>&lt;Specify Position&gt;</v>
      </c>
    </row>
    <row r="217" spans="2:3" hidden="1" x14ac:dyDescent="0.35">
      <c r="B217" s="93" t="str">
        <f>Personnel!B42</f>
        <v>&lt;Specify Position&gt;</v>
      </c>
    </row>
    <row r="218" spans="2:3" hidden="1" x14ac:dyDescent="0.35">
      <c r="B218" s="93" t="str">
        <f>Personnel!B43</f>
        <v>&lt;Specify Position&gt;</v>
      </c>
    </row>
    <row r="219" spans="2:3" hidden="1" x14ac:dyDescent="0.35">
      <c r="B219" s="93" t="str">
        <f>Personnel!B44</f>
        <v>&lt;Specify Position&gt;</v>
      </c>
    </row>
    <row r="220" spans="2:3" hidden="1" x14ac:dyDescent="0.35">
      <c r="B220" s="93" t="str">
        <f>Personnel!B45</f>
        <v>&lt;Specify Position&gt;</v>
      </c>
    </row>
    <row r="221" spans="2:3" hidden="1" x14ac:dyDescent="0.35">
      <c r="B221" s="93" t="str">
        <f>Personnel!B46</f>
        <v>&lt;Specify Position&gt;</v>
      </c>
    </row>
    <row r="222" spans="2:3" hidden="1" x14ac:dyDescent="0.35">
      <c r="B222" s="93" t="str">
        <f>Personnel!B47</f>
        <v>&lt;Specify Position&gt;</v>
      </c>
    </row>
    <row r="223" spans="2:3" hidden="1" x14ac:dyDescent="0.35">
      <c r="B223" s="93" t="str">
        <f>Personnel!B48</f>
        <v>&lt;Specify Position&gt;</v>
      </c>
    </row>
    <row r="224" spans="2:3" hidden="1" x14ac:dyDescent="0.35">
      <c r="B224" s="93" t="str">
        <f>Personnel!B49</f>
        <v>&lt;Specify Position&gt;</v>
      </c>
    </row>
    <row r="225" spans="2:2" hidden="1" x14ac:dyDescent="0.35">
      <c r="B225" s="93" t="str">
        <f>Personnel!B50</f>
        <v>&lt;Specify Position&gt;</v>
      </c>
    </row>
    <row r="226" spans="2:2" hidden="1" x14ac:dyDescent="0.35">
      <c r="B226" s="93" t="str">
        <f>Personnel!B51</f>
        <v>&lt;Specify Position&gt;</v>
      </c>
    </row>
    <row r="227" spans="2:2" hidden="1" x14ac:dyDescent="0.35">
      <c r="B227" s="93" t="str">
        <f>Personnel!B52</f>
        <v>&lt;Specify Position&gt;</v>
      </c>
    </row>
    <row r="228" spans="2:2" hidden="1" x14ac:dyDescent="0.35">
      <c r="B228" s="93" t="str">
        <f>Personnel!B53</f>
        <v>&lt;Specify Position&gt;</v>
      </c>
    </row>
    <row r="229" spans="2:2" hidden="1" x14ac:dyDescent="0.35">
      <c r="B229" s="93" t="str">
        <f>Personnel!B54</f>
        <v>&lt;Specify Position&gt;</v>
      </c>
    </row>
    <row r="230" spans="2:2" hidden="1" x14ac:dyDescent="0.35">
      <c r="B230" s="93" t="str">
        <f>Personnel!B55</f>
        <v>&lt;Specify Position&gt;</v>
      </c>
    </row>
    <row r="231" spans="2:2" hidden="1" x14ac:dyDescent="0.35">
      <c r="B231" s="93" t="str">
        <f>Personnel!B56</f>
        <v>&lt;Specify Position&gt;</v>
      </c>
    </row>
    <row r="232" spans="2:2" hidden="1" x14ac:dyDescent="0.35">
      <c r="B232" s="93" t="str">
        <f>Personnel!B57</f>
        <v>&lt;Specify Position&gt;</v>
      </c>
    </row>
    <row r="233" spans="2:2" hidden="1" x14ac:dyDescent="0.35">
      <c r="B233" s="93" t="str">
        <f>Personnel!B58</f>
        <v>&lt;Specify Position&gt;</v>
      </c>
    </row>
    <row r="234" spans="2:2" hidden="1" x14ac:dyDescent="0.35">
      <c r="B234" s="93" t="str">
        <f>Personnel!B59</f>
        <v>&lt;Specify Position&gt;</v>
      </c>
    </row>
    <row r="235" spans="2:2" hidden="1" x14ac:dyDescent="0.35">
      <c r="B235" s="93" t="str">
        <f>Personnel!B60</f>
        <v>&lt;Specify Position&gt;</v>
      </c>
    </row>
    <row r="236" spans="2:2" hidden="1" x14ac:dyDescent="0.35">
      <c r="B236" s="93" t="str">
        <f>Personnel!B61</f>
        <v>&lt;Specify Position&gt;</v>
      </c>
    </row>
    <row r="237" spans="2:2" hidden="1" x14ac:dyDescent="0.35">
      <c r="B237" s="93" t="str">
        <f>Personnel!B62</f>
        <v>&lt;Specify Position&gt;</v>
      </c>
    </row>
    <row r="238" spans="2:2" hidden="1" x14ac:dyDescent="0.35">
      <c r="B238" s="93" t="str">
        <f>Personnel!B63</f>
        <v>&lt;Specify Position&gt;</v>
      </c>
    </row>
    <row r="239" spans="2:2" x14ac:dyDescent="0.35">
      <c r="B239" s="93"/>
    </row>
    <row r="240" spans="2:2" x14ac:dyDescent="0.35">
      <c r="B240" s="93"/>
    </row>
    <row r="241" spans="2:2" x14ac:dyDescent="0.35">
      <c r="B241" s="93"/>
    </row>
    <row r="259" spans="2:2" x14ac:dyDescent="0.35">
      <c r="B259" s="93"/>
    </row>
    <row r="260" spans="2:2" x14ac:dyDescent="0.35">
      <c r="B260" s="93"/>
    </row>
    <row r="261" spans="2:2" x14ac:dyDescent="0.35">
      <c r="B261" s="93"/>
    </row>
    <row r="262" spans="2:2" x14ac:dyDescent="0.35">
      <c r="B262" s="93"/>
    </row>
    <row r="263" spans="2:2" x14ac:dyDescent="0.35">
      <c r="B263" s="93"/>
    </row>
    <row r="264" spans="2:2" x14ac:dyDescent="0.35">
      <c r="B264" s="93"/>
    </row>
    <row r="265" spans="2:2" x14ac:dyDescent="0.35">
      <c r="B265" s="93"/>
    </row>
  </sheetData>
  <sheetProtection algorithmName="SHA-512" hashValue="tgoCsy4M49C50U14EF1ivHXj1zThEwXjl4nW/Bz5epm675xkXW8af+RJO484UTmQeWuwUPwsgwmeWqxbVucqEg==" saltValue="lwiCF1hs1nPduXLaZhRfyg==" spinCount="100000" sheet="1" objects="1" scenarios="1"/>
  <mergeCells count="4">
    <mergeCell ref="D2:F2"/>
    <mergeCell ref="D3:F3"/>
    <mergeCell ref="B6:F6"/>
    <mergeCell ref="D8:F8"/>
  </mergeCells>
  <phoneticPr fontId="21" type="noConversion"/>
  <dataValidations count="5">
    <dataValidation type="list" allowBlank="1" showInputMessage="1" showErrorMessage="1" sqref="WVJ983044:WVJ983173 ST11:ST140 ACP11:ACP140 AML11:AML140 AWH11:AWH140 BGD11:BGD140 BPZ11:BPZ140 BZV11:BZV140 CJR11:CJR140 CTN11:CTN140 DDJ11:DDJ140 DNF11:DNF140 DXB11:DXB140 EGX11:EGX140 EQT11:EQT140 FAP11:FAP140 FKL11:FKL140 FUH11:FUH140 GED11:GED140 GNZ11:GNZ140 GXV11:GXV140 HHR11:HHR140 HRN11:HRN140 IBJ11:IBJ140 ILF11:ILF140 IVB11:IVB140 JEX11:JEX140 JOT11:JOT140 JYP11:JYP140 KIL11:KIL140 KSH11:KSH140 LCD11:LCD140 LLZ11:LLZ140 LVV11:LVV140 MFR11:MFR140 MPN11:MPN140 MZJ11:MZJ140 NJF11:NJF140 NTB11:NTB140 OCX11:OCX140 OMT11:OMT140 OWP11:OWP140 PGL11:PGL140 PQH11:PQH140 QAD11:QAD140 QJZ11:QJZ140 QTV11:QTV140 RDR11:RDR140 RNN11:RNN140 RXJ11:RXJ140 SHF11:SHF140 SRB11:SRB140 TAX11:TAX140 TKT11:TKT140 TUP11:TUP140 UEL11:UEL140 UOH11:UOH140 UYD11:UYD140 VHZ11:VHZ140 VRV11:VRV140 WBR11:WBR140 WLN11:WLN140 WVJ11:WVJ140 IX11:IX140 WBR983044:WBR983173 VRV983044:VRV983173 VHZ983044:VHZ983173 UYD983044:UYD983173 UOH983044:UOH983173 UEL983044:UEL983173 TUP983044:TUP983173 TKT983044:TKT983173 TAX983044:TAX983173 SRB983044:SRB983173 SHF983044:SHF983173 RXJ983044:RXJ983173 RNN983044:RNN983173 RDR983044:RDR983173 QTV983044:QTV983173 QJZ983044:QJZ983173 QAD983044:QAD983173 PQH983044:PQH983173 PGL983044:PGL983173 OWP983044:OWP983173 OMT983044:OMT983173 OCX983044:OCX983173 NTB983044:NTB983173 NJF983044:NJF983173 MZJ983044:MZJ983173 MPN983044:MPN983173 MFR983044:MFR983173 LVV983044:LVV983173 LLZ983044:LLZ983173 LCD983044:LCD983173 KSH983044:KSH983173 KIL983044:KIL983173 JYP983044:JYP983173 JOT983044:JOT983173 JEX983044:JEX983173 IVB983044:IVB983173 ILF983044:ILF983173 IBJ983044:IBJ983173 HRN983044:HRN983173 HHR983044:HHR983173 GXV983044:GXV983173 GNZ983044:GNZ983173 GED983044:GED983173 FUH983044:FUH983173 FKL983044:FKL983173 FAP983044:FAP983173 EQT983044:EQT983173 EGX983044:EGX983173 DXB983044:DXB983173 DNF983044:DNF983173 DDJ983044:DDJ983173 CTN983044:CTN983173 CJR983044:CJR983173 BZV983044:BZV983173 BPZ983044:BPZ983173 BGD983044:BGD983173 AWH983044:AWH983173 AML983044:AML983173 ACP983044:ACP983173 ST983044:ST983173 IX983044:IX983173 B983044:B983173 WVJ917508:WVJ917637 WLN917508:WLN917637 WBR917508:WBR917637 VRV917508:VRV917637 VHZ917508:VHZ917637 UYD917508:UYD917637 UOH917508:UOH917637 UEL917508:UEL917637 TUP917508:TUP917637 TKT917508:TKT917637 TAX917508:TAX917637 SRB917508:SRB917637 SHF917508:SHF917637 RXJ917508:RXJ917637 RNN917508:RNN917637 RDR917508:RDR917637 QTV917508:QTV917637 QJZ917508:QJZ917637 QAD917508:QAD917637 PQH917508:PQH917637 PGL917508:PGL917637 OWP917508:OWP917637 OMT917508:OMT917637 OCX917508:OCX917637 NTB917508:NTB917637 NJF917508:NJF917637 MZJ917508:MZJ917637 MPN917508:MPN917637 MFR917508:MFR917637 LVV917508:LVV917637 LLZ917508:LLZ917637 LCD917508:LCD917637 KSH917508:KSH917637 KIL917508:KIL917637 JYP917508:JYP917637 JOT917508:JOT917637 JEX917508:JEX917637 IVB917508:IVB917637 ILF917508:ILF917637 IBJ917508:IBJ917637 HRN917508:HRN917637 HHR917508:HHR917637 GXV917508:GXV917637 GNZ917508:GNZ917637 GED917508:GED917637 FUH917508:FUH917637 FKL917508:FKL917637 FAP917508:FAP917637 EQT917508:EQT917637 EGX917508:EGX917637 DXB917508:DXB917637 DNF917508:DNF917637 DDJ917508:DDJ917637 CTN917508:CTN917637 CJR917508:CJR917637 BZV917508:BZV917637 BPZ917508:BPZ917637 BGD917508:BGD917637 AWH917508:AWH917637 AML917508:AML917637 ACP917508:ACP917637 ST917508:ST917637 IX917508:IX917637 B917508:B917637 WVJ851972:WVJ852101 WLN851972:WLN852101 WBR851972:WBR852101 VRV851972:VRV852101 VHZ851972:VHZ852101 UYD851972:UYD852101 UOH851972:UOH852101 UEL851972:UEL852101 TUP851972:TUP852101 TKT851972:TKT852101 TAX851972:TAX852101 SRB851972:SRB852101 SHF851972:SHF852101 RXJ851972:RXJ852101 RNN851972:RNN852101 RDR851972:RDR852101 QTV851972:QTV852101 QJZ851972:QJZ852101 QAD851972:QAD852101 PQH851972:PQH852101 PGL851972:PGL852101 OWP851972:OWP852101 OMT851972:OMT852101 OCX851972:OCX852101 NTB851972:NTB852101 NJF851972:NJF852101 MZJ851972:MZJ852101 MPN851972:MPN852101 MFR851972:MFR852101 LVV851972:LVV852101 LLZ851972:LLZ852101 LCD851972:LCD852101 KSH851972:KSH852101 KIL851972:KIL852101 JYP851972:JYP852101 JOT851972:JOT852101 JEX851972:JEX852101 IVB851972:IVB852101 ILF851972:ILF852101 IBJ851972:IBJ852101 HRN851972:HRN852101 HHR851972:HHR852101 GXV851972:GXV852101 GNZ851972:GNZ852101 GED851972:GED852101 FUH851972:FUH852101 FKL851972:FKL852101 FAP851972:FAP852101 EQT851972:EQT852101 EGX851972:EGX852101 DXB851972:DXB852101 DNF851972:DNF852101 DDJ851972:DDJ852101 CTN851972:CTN852101 CJR851972:CJR852101 BZV851972:BZV852101 BPZ851972:BPZ852101 BGD851972:BGD852101 AWH851972:AWH852101 AML851972:AML852101 ACP851972:ACP852101 ST851972:ST852101 IX851972:IX852101 B851972:B852101 WVJ786436:WVJ786565 WLN786436:WLN786565 WBR786436:WBR786565 VRV786436:VRV786565 VHZ786436:VHZ786565 UYD786436:UYD786565 UOH786436:UOH786565 UEL786436:UEL786565 TUP786436:TUP786565 TKT786436:TKT786565 TAX786436:TAX786565 SRB786436:SRB786565 SHF786436:SHF786565 RXJ786436:RXJ786565 RNN786436:RNN786565 RDR786436:RDR786565 QTV786436:QTV786565 QJZ786436:QJZ786565 QAD786436:QAD786565 PQH786436:PQH786565 PGL786436:PGL786565 OWP786436:OWP786565 OMT786436:OMT786565 OCX786436:OCX786565 NTB786436:NTB786565 NJF786436:NJF786565 MZJ786436:MZJ786565 MPN786436:MPN786565 MFR786436:MFR786565 LVV786436:LVV786565 LLZ786436:LLZ786565 LCD786436:LCD786565 KSH786436:KSH786565 KIL786436:KIL786565 JYP786436:JYP786565 JOT786436:JOT786565 JEX786436:JEX786565 IVB786436:IVB786565 ILF786436:ILF786565 IBJ786436:IBJ786565 HRN786436:HRN786565 HHR786436:HHR786565 GXV786436:GXV786565 GNZ786436:GNZ786565 GED786436:GED786565 FUH786436:FUH786565 FKL786436:FKL786565 FAP786436:FAP786565 EQT786436:EQT786565 EGX786436:EGX786565 DXB786436:DXB786565 DNF786436:DNF786565 DDJ786436:DDJ786565 CTN786436:CTN786565 CJR786436:CJR786565 BZV786436:BZV786565 BPZ786436:BPZ786565 BGD786436:BGD786565 AWH786436:AWH786565 AML786436:AML786565 ACP786436:ACP786565 ST786436:ST786565 IX786436:IX786565 B786436:B786565 WVJ720900:WVJ721029 WLN720900:WLN721029 WBR720900:WBR721029 VRV720900:VRV721029 VHZ720900:VHZ721029 UYD720900:UYD721029 UOH720900:UOH721029 UEL720900:UEL721029 TUP720900:TUP721029 TKT720900:TKT721029 TAX720900:TAX721029 SRB720900:SRB721029 SHF720900:SHF721029 RXJ720900:RXJ721029 RNN720900:RNN721029 RDR720900:RDR721029 QTV720900:QTV721029 QJZ720900:QJZ721029 QAD720900:QAD721029 PQH720900:PQH721029 PGL720900:PGL721029 OWP720900:OWP721029 OMT720900:OMT721029 OCX720900:OCX721029 NTB720900:NTB721029 NJF720900:NJF721029 MZJ720900:MZJ721029 MPN720900:MPN721029 MFR720900:MFR721029 LVV720900:LVV721029 LLZ720900:LLZ721029 LCD720900:LCD721029 KSH720900:KSH721029 KIL720900:KIL721029 JYP720900:JYP721029 JOT720900:JOT721029 JEX720900:JEX721029 IVB720900:IVB721029 ILF720900:ILF721029 IBJ720900:IBJ721029 HRN720900:HRN721029 HHR720900:HHR721029 GXV720900:GXV721029 GNZ720900:GNZ721029 GED720900:GED721029 FUH720900:FUH721029 FKL720900:FKL721029 FAP720900:FAP721029 EQT720900:EQT721029 EGX720900:EGX721029 DXB720900:DXB721029 DNF720900:DNF721029 DDJ720900:DDJ721029 CTN720900:CTN721029 CJR720900:CJR721029 BZV720900:BZV721029 BPZ720900:BPZ721029 BGD720900:BGD721029 AWH720900:AWH721029 AML720900:AML721029 ACP720900:ACP721029 ST720900:ST721029 IX720900:IX721029 B720900:B721029 WVJ655364:WVJ655493 WLN655364:WLN655493 WBR655364:WBR655493 VRV655364:VRV655493 VHZ655364:VHZ655493 UYD655364:UYD655493 UOH655364:UOH655493 UEL655364:UEL655493 TUP655364:TUP655493 TKT655364:TKT655493 TAX655364:TAX655493 SRB655364:SRB655493 SHF655364:SHF655493 RXJ655364:RXJ655493 RNN655364:RNN655493 RDR655364:RDR655493 QTV655364:QTV655493 QJZ655364:QJZ655493 QAD655364:QAD655493 PQH655364:PQH655493 PGL655364:PGL655493 OWP655364:OWP655493 OMT655364:OMT655493 OCX655364:OCX655493 NTB655364:NTB655493 NJF655364:NJF655493 MZJ655364:MZJ655493 MPN655364:MPN655493 MFR655364:MFR655493 LVV655364:LVV655493 LLZ655364:LLZ655493 LCD655364:LCD655493 KSH655364:KSH655493 KIL655364:KIL655493 JYP655364:JYP655493 JOT655364:JOT655493 JEX655364:JEX655493 IVB655364:IVB655493 ILF655364:ILF655493 IBJ655364:IBJ655493 HRN655364:HRN655493 HHR655364:HHR655493 GXV655364:GXV655493 GNZ655364:GNZ655493 GED655364:GED655493 FUH655364:FUH655493 FKL655364:FKL655493 FAP655364:FAP655493 EQT655364:EQT655493 EGX655364:EGX655493 DXB655364:DXB655493 DNF655364:DNF655493 DDJ655364:DDJ655493 CTN655364:CTN655493 CJR655364:CJR655493 BZV655364:BZV655493 BPZ655364:BPZ655493 BGD655364:BGD655493 AWH655364:AWH655493 AML655364:AML655493 ACP655364:ACP655493 ST655364:ST655493 IX655364:IX655493 B655364:B655493 WVJ589828:WVJ589957 WLN589828:WLN589957 WBR589828:WBR589957 VRV589828:VRV589957 VHZ589828:VHZ589957 UYD589828:UYD589957 UOH589828:UOH589957 UEL589828:UEL589957 TUP589828:TUP589957 TKT589828:TKT589957 TAX589828:TAX589957 SRB589828:SRB589957 SHF589828:SHF589957 RXJ589828:RXJ589957 RNN589828:RNN589957 RDR589828:RDR589957 QTV589828:QTV589957 QJZ589828:QJZ589957 QAD589828:QAD589957 PQH589828:PQH589957 PGL589828:PGL589957 OWP589828:OWP589957 OMT589828:OMT589957 OCX589828:OCX589957 NTB589828:NTB589957 NJF589828:NJF589957 MZJ589828:MZJ589957 MPN589828:MPN589957 MFR589828:MFR589957 LVV589828:LVV589957 LLZ589828:LLZ589957 LCD589828:LCD589957 KSH589828:KSH589957 KIL589828:KIL589957 JYP589828:JYP589957 JOT589828:JOT589957 JEX589828:JEX589957 IVB589828:IVB589957 ILF589828:ILF589957 IBJ589828:IBJ589957 HRN589828:HRN589957 HHR589828:HHR589957 GXV589828:GXV589957 GNZ589828:GNZ589957 GED589828:GED589957 FUH589828:FUH589957 FKL589828:FKL589957 FAP589828:FAP589957 EQT589828:EQT589957 EGX589828:EGX589957 DXB589828:DXB589957 DNF589828:DNF589957 DDJ589828:DDJ589957 CTN589828:CTN589957 CJR589828:CJR589957 BZV589828:BZV589957 BPZ589828:BPZ589957 BGD589828:BGD589957 AWH589828:AWH589957 AML589828:AML589957 ACP589828:ACP589957 ST589828:ST589957 IX589828:IX589957 B589828:B589957 WVJ524292:WVJ524421 WLN524292:WLN524421 WBR524292:WBR524421 VRV524292:VRV524421 VHZ524292:VHZ524421 UYD524292:UYD524421 UOH524292:UOH524421 UEL524292:UEL524421 TUP524292:TUP524421 TKT524292:TKT524421 TAX524292:TAX524421 SRB524292:SRB524421 SHF524292:SHF524421 RXJ524292:RXJ524421 RNN524292:RNN524421 RDR524292:RDR524421 QTV524292:QTV524421 QJZ524292:QJZ524421 QAD524292:QAD524421 PQH524292:PQH524421 PGL524292:PGL524421 OWP524292:OWP524421 OMT524292:OMT524421 OCX524292:OCX524421 NTB524292:NTB524421 NJF524292:NJF524421 MZJ524292:MZJ524421 MPN524292:MPN524421 MFR524292:MFR524421 LVV524292:LVV524421 LLZ524292:LLZ524421 LCD524292:LCD524421 KSH524292:KSH524421 KIL524292:KIL524421 JYP524292:JYP524421 JOT524292:JOT524421 JEX524292:JEX524421 IVB524292:IVB524421 ILF524292:ILF524421 IBJ524292:IBJ524421 HRN524292:HRN524421 HHR524292:HHR524421 GXV524292:GXV524421 GNZ524292:GNZ524421 GED524292:GED524421 FUH524292:FUH524421 FKL524292:FKL524421 FAP524292:FAP524421 EQT524292:EQT524421 EGX524292:EGX524421 DXB524292:DXB524421 DNF524292:DNF524421 DDJ524292:DDJ524421 CTN524292:CTN524421 CJR524292:CJR524421 BZV524292:BZV524421 BPZ524292:BPZ524421 BGD524292:BGD524421 AWH524292:AWH524421 AML524292:AML524421 ACP524292:ACP524421 ST524292:ST524421 IX524292:IX524421 B524292:B524421 WVJ458756:WVJ458885 WLN458756:WLN458885 WBR458756:WBR458885 VRV458756:VRV458885 VHZ458756:VHZ458885 UYD458756:UYD458885 UOH458756:UOH458885 UEL458756:UEL458885 TUP458756:TUP458885 TKT458756:TKT458885 TAX458756:TAX458885 SRB458756:SRB458885 SHF458756:SHF458885 RXJ458756:RXJ458885 RNN458756:RNN458885 RDR458756:RDR458885 QTV458756:QTV458885 QJZ458756:QJZ458885 QAD458756:QAD458885 PQH458756:PQH458885 PGL458756:PGL458885 OWP458756:OWP458885 OMT458756:OMT458885 OCX458756:OCX458885 NTB458756:NTB458885 NJF458756:NJF458885 MZJ458756:MZJ458885 MPN458756:MPN458885 MFR458756:MFR458885 LVV458756:LVV458885 LLZ458756:LLZ458885 LCD458756:LCD458885 KSH458756:KSH458885 KIL458756:KIL458885 JYP458756:JYP458885 JOT458756:JOT458885 JEX458756:JEX458885 IVB458756:IVB458885 ILF458756:ILF458885 IBJ458756:IBJ458885 HRN458756:HRN458885 HHR458756:HHR458885 GXV458756:GXV458885 GNZ458756:GNZ458885 GED458756:GED458885 FUH458756:FUH458885 FKL458756:FKL458885 FAP458756:FAP458885 EQT458756:EQT458885 EGX458756:EGX458885 DXB458756:DXB458885 DNF458756:DNF458885 DDJ458756:DDJ458885 CTN458756:CTN458885 CJR458756:CJR458885 BZV458756:BZV458885 BPZ458756:BPZ458885 BGD458756:BGD458885 AWH458756:AWH458885 AML458756:AML458885 ACP458756:ACP458885 ST458756:ST458885 IX458756:IX458885 B458756:B458885 WVJ393220:WVJ393349 WLN393220:WLN393349 WBR393220:WBR393349 VRV393220:VRV393349 VHZ393220:VHZ393349 UYD393220:UYD393349 UOH393220:UOH393349 UEL393220:UEL393349 TUP393220:TUP393349 TKT393220:TKT393349 TAX393220:TAX393349 SRB393220:SRB393349 SHF393220:SHF393349 RXJ393220:RXJ393349 RNN393220:RNN393349 RDR393220:RDR393349 QTV393220:QTV393349 QJZ393220:QJZ393349 QAD393220:QAD393349 PQH393220:PQH393349 PGL393220:PGL393349 OWP393220:OWP393349 OMT393220:OMT393349 OCX393220:OCX393349 NTB393220:NTB393349 NJF393220:NJF393349 MZJ393220:MZJ393349 MPN393220:MPN393349 MFR393220:MFR393349 LVV393220:LVV393349 LLZ393220:LLZ393349 LCD393220:LCD393349 KSH393220:KSH393349 KIL393220:KIL393349 JYP393220:JYP393349 JOT393220:JOT393349 JEX393220:JEX393349 IVB393220:IVB393349 ILF393220:ILF393349 IBJ393220:IBJ393349 HRN393220:HRN393349 HHR393220:HHR393349 GXV393220:GXV393349 GNZ393220:GNZ393349 GED393220:GED393349 FUH393220:FUH393349 FKL393220:FKL393349 FAP393220:FAP393349 EQT393220:EQT393349 EGX393220:EGX393349 DXB393220:DXB393349 DNF393220:DNF393349 DDJ393220:DDJ393349 CTN393220:CTN393349 CJR393220:CJR393349 BZV393220:BZV393349 BPZ393220:BPZ393349 BGD393220:BGD393349 AWH393220:AWH393349 AML393220:AML393349 ACP393220:ACP393349 ST393220:ST393349 IX393220:IX393349 B393220:B393349 WVJ327684:WVJ327813 WLN327684:WLN327813 WBR327684:WBR327813 VRV327684:VRV327813 VHZ327684:VHZ327813 UYD327684:UYD327813 UOH327684:UOH327813 UEL327684:UEL327813 TUP327684:TUP327813 TKT327684:TKT327813 TAX327684:TAX327813 SRB327684:SRB327813 SHF327684:SHF327813 RXJ327684:RXJ327813 RNN327684:RNN327813 RDR327684:RDR327813 QTV327684:QTV327813 QJZ327684:QJZ327813 QAD327684:QAD327813 PQH327684:PQH327813 PGL327684:PGL327813 OWP327684:OWP327813 OMT327684:OMT327813 OCX327684:OCX327813 NTB327684:NTB327813 NJF327684:NJF327813 MZJ327684:MZJ327813 MPN327684:MPN327813 MFR327684:MFR327813 LVV327684:LVV327813 LLZ327684:LLZ327813 LCD327684:LCD327813 KSH327684:KSH327813 KIL327684:KIL327813 JYP327684:JYP327813 JOT327684:JOT327813 JEX327684:JEX327813 IVB327684:IVB327813 ILF327684:ILF327813 IBJ327684:IBJ327813 HRN327684:HRN327813 HHR327684:HHR327813 GXV327684:GXV327813 GNZ327684:GNZ327813 GED327684:GED327813 FUH327684:FUH327813 FKL327684:FKL327813 FAP327684:FAP327813 EQT327684:EQT327813 EGX327684:EGX327813 DXB327684:DXB327813 DNF327684:DNF327813 DDJ327684:DDJ327813 CTN327684:CTN327813 CJR327684:CJR327813 BZV327684:BZV327813 BPZ327684:BPZ327813 BGD327684:BGD327813 AWH327684:AWH327813 AML327684:AML327813 ACP327684:ACP327813 ST327684:ST327813 IX327684:IX327813 B327684:B327813 WVJ262148:WVJ262277 WLN262148:WLN262277 WBR262148:WBR262277 VRV262148:VRV262277 VHZ262148:VHZ262277 UYD262148:UYD262277 UOH262148:UOH262277 UEL262148:UEL262277 TUP262148:TUP262277 TKT262148:TKT262277 TAX262148:TAX262277 SRB262148:SRB262277 SHF262148:SHF262277 RXJ262148:RXJ262277 RNN262148:RNN262277 RDR262148:RDR262277 QTV262148:QTV262277 QJZ262148:QJZ262277 QAD262148:QAD262277 PQH262148:PQH262277 PGL262148:PGL262277 OWP262148:OWP262277 OMT262148:OMT262277 OCX262148:OCX262277 NTB262148:NTB262277 NJF262148:NJF262277 MZJ262148:MZJ262277 MPN262148:MPN262277 MFR262148:MFR262277 LVV262148:LVV262277 LLZ262148:LLZ262277 LCD262148:LCD262277 KSH262148:KSH262277 KIL262148:KIL262277 JYP262148:JYP262277 JOT262148:JOT262277 JEX262148:JEX262277 IVB262148:IVB262277 ILF262148:ILF262277 IBJ262148:IBJ262277 HRN262148:HRN262277 HHR262148:HHR262277 GXV262148:GXV262277 GNZ262148:GNZ262277 GED262148:GED262277 FUH262148:FUH262277 FKL262148:FKL262277 FAP262148:FAP262277 EQT262148:EQT262277 EGX262148:EGX262277 DXB262148:DXB262277 DNF262148:DNF262277 DDJ262148:DDJ262277 CTN262148:CTN262277 CJR262148:CJR262277 BZV262148:BZV262277 BPZ262148:BPZ262277 BGD262148:BGD262277 AWH262148:AWH262277 AML262148:AML262277 ACP262148:ACP262277 ST262148:ST262277 IX262148:IX262277 B262148:B262277 WVJ196612:WVJ196741 WLN196612:WLN196741 WBR196612:WBR196741 VRV196612:VRV196741 VHZ196612:VHZ196741 UYD196612:UYD196741 UOH196612:UOH196741 UEL196612:UEL196741 TUP196612:TUP196741 TKT196612:TKT196741 TAX196612:TAX196741 SRB196612:SRB196741 SHF196612:SHF196741 RXJ196612:RXJ196741 RNN196612:RNN196741 RDR196612:RDR196741 QTV196612:QTV196741 QJZ196612:QJZ196741 QAD196612:QAD196741 PQH196612:PQH196741 PGL196612:PGL196741 OWP196612:OWP196741 OMT196612:OMT196741 OCX196612:OCX196741 NTB196612:NTB196741 NJF196612:NJF196741 MZJ196612:MZJ196741 MPN196612:MPN196741 MFR196612:MFR196741 LVV196612:LVV196741 LLZ196612:LLZ196741 LCD196612:LCD196741 KSH196612:KSH196741 KIL196612:KIL196741 JYP196612:JYP196741 JOT196612:JOT196741 JEX196612:JEX196741 IVB196612:IVB196741 ILF196612:ILF196741 IBJ196612:IBJ196741 HRN196612:HRN196741 HHR196612:HHR196741 GXV196612:GXV196741 GNZ196612:GNZ196741 GED196612:GED196741 FUH196612:FUH196741 FKL196612:FKL196741 FAP196612:FAP196741 EQT196612:EQT196741 EGX196612:EGX196741 DXB196612:DXB196741 DNF196612:DNF196741 DDJ196612:DDJ196741 CTN196612:CTN196741 CJR196612:CJR196741 BZV196612:BZV196741 BPZ196612:BPZ196741 BGD196612:BGD196741 AWH196612:AWH196741 AML196612:AML196741 ACP196612:ACP196741 ST196612:ST196741 IX196612:IX196741 B196612:B196741 WVJ131076:WVJ131205 WLN131076:WLN131205 WBR131076:WBR131205 VRV131076:VRV131205 VHZ131076:VHZ131205 UYD131076:UYD131205 UOH131076:UOH131205 UEL131076:UEL131205 TUP131076:TUP131205 TKT131076:TKT131205 TAX131076:TAX131205 SRB131076:SRB131205 SHF131076:SHF131205 RXJ131076:RXJ131205 RNN131076:RNN131205 RDR131076:RDR131205 QTV131076:QTV131205 QJZ131076:QJZ131205 QAD131076:QAD131205 PQH131076:PQH131205 PGL131076:PGL131205 OWP131076:OWP131205 OMT131076:OMT131205 OCX131076:OCX131205 NTB131076:NTB131205 NJF131076:NJF131205 MZJ131076:MZJ131205 MPN131076:MPN131205 MFR131076:MFR131205 LVV131076:LVV131205 LLZ131076:LLZ131205 LCD131076:LCD131205 KSH131076:KSH131205 KIL131076:KIL131205 JYP131076:JYP131205 JOT131076:JOT131205 JEX131076:JEX131205 IVB131076:IVB131205 ILF131076:ILF131205 IBJ131076:IBJ131205 HRN131076:HRN131205 HHR131076:HHR131205 GXV131076:GXV131205 GNZ131076:GNZ131205 GED131076:GED131205 FUH131076:FUH131205 FKL131076:FKL131205 FAP131076:FAP131205 EQT131076:EQT131205 EGX131076:EGX131205 DXB131076:DXB131205 DNF131076:DNF131205 DDJ131076:DDJ131205 CTN131076:CTN131205 CJR131076:CJR131205 BZV131076:BZV131205 BPZ131076:BPZ131205 BGD131076:BGD131205 AWH131076:AWH131205 AML131076:AML131205 ACP131076:ACP131205 ST131076:ST131205 IX131076:IX131205 B131076:B131205 WVJ65540:WVJ65669 WLN65540:WLN65669 WBR65540:WBR65669 VRV65540:VRV65669 VHZ65540:VHZ65669 UYD65540:UYD65669 UOH65540:UOH65669 UEL65540:UEL65669 TUP65540:TUP65669 TKT65540:TKT65669 TAX65540:TAX65669 SRB65540:SRB65669 SHF65540:SHF65669 RXJ65540:RXJ65669 RNN65540:RNN65669 RDR65540:RDR65669 QTV65540:QTV65669 QJZ65540:QJZ65669 QAD65540:QAD65669 PQH65540:PQH65669 PGL65540:PGL65669 OWP65540:OWP65669 OMT65540:OMT65669 OCX65540:OCX65669 NTB65540:NTB65669 NJF65540:NJF65669 MZJ65540:MZJ65669 MPN65540:MPN65669 MFR65540:MFR65669 LVV65540:LVV65669 LLZ65540:LLZ65669 LCD65540:LCD65669 KSH65540:KSH65669 KIL65540:KIL65669 JYP65540:JYP65669 JOT65540:JOT65669 JEX65540:JEX65669 IVB65540:IVB65669 ILF65540:ILF65669 IBJ65540:IBJ65669 HRN65540:HRN65669 HHR65540:HHR65669 GXV65540:GXV65669 GNZ65540:GNZ65669 GED65540:GED65669 FUH65540:FUH65669 FKL65540:FKL65669 FAP65540:FAP65669 EQT65540:EQT65669 EGX65540:EGX65669 DXB65540:DXB65669 DNF65540:DNF65669 DDJ65540:DDJ65669 CTN65540:CTN65669 CJR65540:CJR65669 BZV65540:BZV65669 BPZ65540:BPZ65669 BGD65540:BGD65669 AWH65540:AWH65669 AML65540:AML65669 ACP65540:ACP65669 ST65540:ST65669 IX65540:IX65669 B65540:B65669 WLN983044:WLN983173" xr:uid="{16A72E60-A5BE-4B53-A51D-840644764E5D}">
      <formula1>$B$187:$B$239</formula1>
    </dataValidation>
    <dataValidation type="list" allowBlank="1" showInputMessage="1" showErrorMessage="1" sqref="B141 WVJ983174 WLN983174 WBR983174 VRV983174 VHZ983174 UYD983174 UOH983174 UEL983174 TUP983174 TKT983174 TAX983174 SRB983174 SHF983174 RXJ983174 RNN983174 RDR983174 QTV983174 QJZ983174 QAD983174 PQH983174 PGL983174 OWP983174 OMT983174 OCX983174 NTB983174 NJF983174 MZJ983174 MPN983174 MFR983174 LVV983174 LLZ983174 LCD983174 KSH983174 KIL983174 JYP983174 JOT983174 JEX983174 IVB983174 ILF983174 IBJ983174 HRN983174 HHR983174 GXV983174 GNZ983174 GED983174 FUH983174 FKL983174 FAP983174 EQT983174 EGX983174 DXB983174 DNF983174 DDJ983174 CTN983174 CJR983174 BZV983174 BPZ983174 BGD983174 AWH983174 AML983174 ACP983174 ST983174 IX983174 B983174 WVJ917638 WLN917638 WBR917638 VRV917638 VHZ917638 UYD917638 UOH917638 UEL917638 TUP917638 TKT917638 TAX917638 SRB917638 SHF917638 RXJ917638 RNN917638 RDR917638 QTV917638 QJZ917638 QAD917638 PQH917638 PGL917638 OWP917638 OMT917638 OCX917638 NTB917638 NJF917638 MZJ917638 MPN917638 MFR917638 LVV917638 LLZ917638 LCD917638 KSH917638 KIL917638 JYP917638 JOT917638 JEX917638 IVB917638 ILF917638 IBJ917638 HRN917638 HHR917638 GXV917638 GNZ917638 GED917638 FUH917638 FKL917638 FAP917638 EQT917638 EGX917638 DXB917638 DNF917638 DDJ917638 CTN917638 CJR917638 BZV917638 BPZ917638 BGD917638 AWH917638 AML917638 ACP917638 ST917638 IX917638 B917638 WVJ852102 WLN852102 WBR852102 VRV852102 VHZ852102 UYD852102 UOH852102 UEL852102 TUP852102 TKT852102 TAX852102 SRB852102 SHF852102 RXJ852102 RNN852102 RDR852102 QTV852102 QJZ852102 QAD852102 PQH852102 PGL852102 OWP852102 OMT852102 OCX852102 NTB852102 NJF852102 MZJ852102 MPN852102 MFR852102 LVV852102 LLZ852102 LCD852102 KSH852102 KIL852102 JYP852102 JOT852102 JEX852102 IVB852102 ILF852102 IBJ852102 HRN852102 HHR852102 GXV852102 GNZ852102 GED852102 FUH852102 FKL852102 FAP852102 EQT852102 EGX852102 DXB852102 DNF852102 DDJ852102 CTN852102 CJR852102 BZV852102 BPZ852102 BGD852102 AWH852102 AML852102 ACP852102 ST852102 IX852102 B852102 WVJ786566 WLN786566 WBR786566 VRV786566 VHZ786566 UYD786566 UOH786566 UEL786566 TUP786566 TKT786566 TAX786566 SRB786566 SHF786566 RXJ786566 RNN786566 RDR786566 QTV786566 QJZ786566 QAD786566 PQH786566 PGL786566 OWP786566 OMT786566 OCX786566 NTB786566 NJF786566 MZJ786566 MPN786566 MFR786566 LVV786566 LLZ786566 LCD786566 KSH786566 KIL786566 JYP786566 JOT786566 JEX786566 IVB786566 ILF786566 IBJ786566 HRN786566 HHR786566 GXV786566 GNZ786566 GED786566 FUH786566 FKL786566 FAP786566 EQT786566 EGX786566 DXB786566 DNF786566 DDJ786566 CTN786566 CJR786566 BZV786566 BPZ786566 BGD786566 AWH786566 AML786566 ACP786566 ST786566 IX786566 B786566 WVJ721030 WLN721030 WBR721030 VRV721030 VHZ721030 UYD721030 UOH721030 UEL721030 TUP721030 TKT721030 TAX721030 SRB721030 SHF721030 RXJ721030 RNN721030 RDR721030 QTV721030 QJZ721030 QAD721030 PQH721030 PGL721030 OWP721030 OMT721030 OCX721030 NTB721030 NJF721030 MZJ721030 MPN721030 MFR721030 LVV721030 LLZ721030 LCD721030 KSH721030 KIL721030 JYP721030 JOT721030 JEX721030 IVB721030 ILF721030 IBJ721030 HRN721030 HHR721030 GXV721030 GNZ721030 GED721030 FUH721030 FKL721030 FAP721030 EQT721030 EGX721030 DXB721030 DNF721030 DDJ721030 CTN721030 CJR721030 BZV721030 BPZ721030 BGD721030 AWH721030 AML721030 ACP721030 ST721030 IX721030 B721030 WVJ655494 WLN655494 WBR655494 VRV655494 VHZ655494 UYD655494 UOH655494 UEL655494 TUP655494 TKT655494 TAX655494 SRB655494 SHF655494 RXJ655494 RNN655494 RDR655494 QTV655494 QJZ655494 QAD655494 PQH655494 PGL655494 OWP655494 OMT655494 OCX655494 NTB655494 NJF655494 MZJ655494 MPN655494 MFR655494 LVV655494 LLZ655494 LCD655494 KSH655494 KIL655494 JYP655494 JOT655494 JEX655494 IVB655494 ILF655494 IBJ655494 HRN655494 HHR655494 GXV655494 GNZ655494 GED655494 FUH655494 FKL655494 FAP655494 EQT655494 EGX655494 DXB655494 DNF655494 DDJ655494 CTN655494 CJR655494 BZV655494 BPZ655494 BGD655494 AWH655494 AML655494 ACP655494 ST655494 IX655494 B655494 WVJ589958 WLN589958 WBR589958 VRV589958 VHZ589958 UYD589958 UOH589958 UEL589958 TUP589958 TKT589958 TAX589958 SRB589958 SHF589958 RXJ589958 RNN589958 RDR589958 QTV589958 QJZ589958 QAD589958 PQH589958 PGL589958 OWP589958 OMT589958 OCX589958 NTB589958 NJF589958 MZJ589958 MPN589958 MFR589958 LVV589958 LLZ589958 LCD589958 KSH589958 KIL589958 JYP589958 JOT589958 JEX589958 IVB589958 ILF589958 IBJ589958 HRN589958 HHR589958 GXV589958 GNZ589958 GED589958 FUH589958 FKL589958 FAP589958 EQT589958 EGX589958 DXB589958 DNF589958 DDJ589958 CTN589958 CJR589958 BZV589958 BPZ589958 BGD589958 AWH589958 AML589958 ACP589958 ST589958 IX589958 B589958 WVJ524422 WLN524422 WBR524422 VRV524422 VHZ524422 UYD524422 UOH524422 UEL524422 TUP524422 TKT524422 TAX524422 SRB524422 SHF524422 RXJ524422 RNN524422 RDR524422 QTV524422 QJZ524422 QAD524422 PQH524422 PGL524422 OWP524422 OMT524422 OCX524422 NTB524422 NJF524422 MZJ524422 MPN524422 MFR524422 LVV524422 LLZ524422 LCD524422 KSH524422 KIL524422 JYP524422 JOT524422 JEX524422 IVB524422 ILF524422 IBJ524422 HRN524422 HHR524422 GXV524422 GNZ524422 GED524422 FUH524422 FKL524422 FAP524422 EQT524422 EGX524422 DXB524422 DNF524422 DDJ524422 CTN524422 CJR524422 BZV524422 BPZ524422 BGD524422 AWH524422 AML524422 ACP524422 ST524422 IX524422 B524422 WVJ458886 WLN458886 WBR458886 VRV458886 VHZ458886 UYD458886 UOH458886 UEL458886 TUP458886 TKT458886 TAX458886 SRB458886 SHF458886 RXJ458886 RNN458886 RDR458886 QTV458886 QJZ458886 QAD458886 PQH458886 PGL458886 OWP458886 OMT458886 OCX458886 NTB458886 NJF458886 MZJ458886 MPN458886 MFR458886 LVV458886 LLZ458886 LCD458886 KSH458886 KIL458886 JYP458886 JOT458886 JEX458886 IVB458886 ILF458886 IBJ458886 HRN458886 HHR458886 GXV458886 GNZ458886 GED458886 FUH458886 FKL458886 FAP458886 EQT458886 EGX458886 DXB458886 DNF458886 DDJ458886 CTN458886 CJR458886 BZV458886 BPZ458886 BGD458886 AWH458886 AML458886 ACP458886 ST458886 IX458886 B458886 WVJ393350 WLN393350 WBR393350 VRV393350 VHZ393350 UYD393350 UOH393350 UEL393350 TUP393350 TKT393350 TAX393350 SRB393350 SHF393350 RXJ393350 RNN393350 RDR393350 QTV393350 QJZ393350 QAD393350 PQH393350 PGL393350 OWP393350 OMT393350 OCX393350 NTB393350 NJF393350 MZJ393350 MPN393350 MFR393350 LVV393350 LLZ393350 LCD393350 KSH393350 KIL393350 JYP393350 JOT393350 JEX393350 IVB393350 ILF393350 IBJ393350 HRN393350 HHR393350 GXV393350 GNZ393350 GED393350 FUH393350 FKL393350 FAP393350 EQT393350 EGX393350 DXB393350 DNF393350 DDJ393350 CTN393350 CJR393350 BZV393350 BPZ393350 BGD393350 AWH393350 AML393350 ACP393350 ST393350 IX393350 B393350 WVJ327814 WLN327814 WBR327814 VRV327814 VHZ327814 UYD327814 UOH327814 UEL327814 TUP327814 TKT327814 TAX327814 SRB327814 SHF327814 RXJ327814 RNN327814 RDR327814 QTV327814 QJZ327814 QAD327814 PQH327814 PGL327814 OWP327814 OMT327814 OCX327814 NTB327814 NJF327814 MZJ327814 MPN327814 MFR327814 LVV327814 LLZ327814 LCD327814 KSH327814 KIL327814 JYP327814 JOT327814 JEX327814 IVB327814 ILF327814 IBJ327814 HRN327814 HHR327814 GXV327814 GNZ327814 GED327814 FUH327814 FKL327814 FAP327814 EQT327814 EGX327814 DXB327814 DNF327814 DDJ327814 CTN327814 CJR327814 BZV327814 BPZ327814 BGD327814 AWH327814 AML327814 ACP327814 ST327814 IX327814 B327814 WVJ262278 WLN262278 WBR262278 VRV262278 VHZ262278 UYD262278 UOH262278 UEL262278 TUP262278 TKT262278 TAX262278 SRB262278 SHF262278 RXJ262278 RNN262278 RDR262278 QTV262278 QJZ262278 QAD262278 PQH262278 PGL262278 OWP262278 OMT262278 OCX262278 NTB262278 NJF262278 MZJ262278 MPN262278 MFR262278 LVV262278 LLZ262278 LCD262278 KSH262278 KIL262278 JYP262278 JOT262278 JEX262278 IVB262278 ILF262278 IBJ262278 HRN262278 HHR262278 GXV262278 GNZ262278 GED262278 FUH262278 FKL262278 FAP262278 EQT262278 EGX262278 DXB262278 DNF262278 DDJ262278 CTN262278 CJR262278 BZV262278 BPZ262278 BGD262278 AWH262278 AML262278 ACP262278 ST262278 IX262278 B262278 WVJ196742 WLN196742 WBR196742 VRV196742 VHZ196742 UYD196742 UOH196742 UEL196742 TUP196742 TKT196742 TAX196742 SRB196742 SHF196742 RXJ196742 RNN196742 RDR196742 QTV196742 QJZ196742 QAD196742 PQH196742 PGL196742 OWP196742 OMT196742 OCX196742 NTB196742 NJF196742 MZJ196742 MPN196742 MFR196742 LVV196742 LLZ196742 LCD196742 KSH196742 KIL196742 JYP196742 JOT196742 JEX196742 IVB196742 ILF196742 IBJ196742 HRN196742 HHR196742 GXV196742 GNZ196742 GED196742 FUH196742 FKL196742 FAP196742 EQT196742 EGX196742 DXB196742 DNF196742 DDJ196742 CTN196742 CJR196742 BZV196742 BPZ196742 BGD196742 AWH196742 AML196742 ACP196742 ST196742 IX196742 B196742 WVJ131206 WLN131206 WBR131206 VRV131206 VHZ131206 UYD131206 UOH131206 UEL131206 TUP131206 TKT131206 TAX131206 SRB131206 SHF131206 RXJ131206 RNN131206 RDR131206 QTV131206 QJZ131206 QAD131206 PQH131206 PGL131206 OWP131206 OMT131206 OCX131206 NTB131206 NJF131206 MZJ131206 MPN131206 MFR131206 LVV131206 LLZ131206 LCD131206 KSH131206 KIL131206 JYP131206 JOT131206 JEX131206 IVB131206 ILF131206 IBJ131206 HRN131206 HHR131206 GXV131206 GNZ131206 GED131206 FUH131206 FKL131206 FAP131206 EQT131206 EGX131206 DXB131206 DNF131206 DDJ131206 CTN131206 CJR131206 BZV131206 BPZ131206 BGD131206 AWH131206 AML131206 ACP131206 ST131206 IX131206 B131206 WVJ65670 WLN65670 WBR65670 VRV65670 VHZ65670 UYD65670 UOH65670 UEL65670 TUP65670 TKT65670 TAX65670 SRB65670 SHF65670 RXJ65670 RNN65670 RDR65670 QTV65670 QJZ65670 QAD65670 PQH65670 PGL65670 OWP65670 OMT65670 OCX65670 NTB65670 NJF65670 MZJ65670 MPN65670 MFR65670 LVV65670 LLZ65670 LCD65670 KSH65670 KIL65670 JYP65670 JOT65670 JEX65670 IVB65670 ILF65670 IBJ65670 HRN65670 HHR65670 GXV65670 GNZ65670 GED65670 FUH65670 FKL65670 FAP65670 EQT65670 EGX65670 DXB65670 DNF65670 DDJ65670 CTN65670 CJR65670 BZV65670 BPZ65670 BGD65670 AWH65670 AML65670 ACP65670 ST65670 IX65670 B65670 WVJ141 WLN141 WBR141 VRV141 VHZ141 UYD141 UOH141 UEL141 TUP141 TKT141 TAX141 SRB141 SHF141 RXJ141 RNN141 RDR141 QTV141 QJZ141 QAD141 PQH141 PGL141 OWP141 OMT141 OCX141 NTB141 NJF141 MZJ141 MPN141 MFR141 LVV141 LLZ141 LCD141 KSH141 KIL141 JYP141 JOT141 JEX141 IVB141 ILF141 IBJ141 HRN141 HHR141 GXV141 GNZ141 GED141 FUH141 FKL141 FAP141 EQT141 EGX141 DXB141 DNF141 DDJ141 CTN141 CJR141 BZV141 BPZ141 BGD141 AWH141 AML141 ACP141 ST141 IX141" xr:uid="{E5553F14-9E7D-4747-AB32-E2CB893087D9}">
      <formula1>$B$186:$B$210</formula1>
    </dataValidation>
    <dataValidation type="decimal" allowBlank="1" showInputMessage="1" showErrorMessage="1" sqref="E65540:E65670 JA65540:JA65670 SW65540:SW65670 ACS65540:ACS65670 AMO65540:AMO65670 AWK65540:AWK65670 BGG65540:BGG65670 BQC65540:BQC65670 BZY65540:BZY65670 CJU65540:CJU65670 CTQ65540:CTQ65670 DDM65540:DDM65670 DNI65540:DNI65670 DXE65540:DXE65670 EHA65540:EHA65670 EQW65540:EQW65670 FAS65540:FAS65670 FKO65540:FKO65670 FUK65540:FUK65670 GEG65540:GEG65670 GOC65540:GOC65670 GXY65540:GXY65670 HHU65540:HHU65670 HRQ65540:HRQ65670 IBM65540:IBM65670 ILI65540:ILI65670 IVE65540:IVE65670 JFA65540:JFA65670 JOW65540:JOW65670 JYS65540:JYS65670 KIO65540:KIO65670 KSK65540:KSK65670 LCG65540:LCG65670 LMC65540:LMC65670 LVY65540:LVY65670 MFU65540:MFU65670 MPQ65540:MPQ65670 MZM65540:MZM65670 NJI65540:NJI65670 NTE65540:NTE65670 ODA65540:ODA65670 OMW65540:OMW65670 OWS65540:OWS65670 PGO65540:PGO65670 PQK65540:PQK65670 QAG65540:QAG65670 QKC65540:QKC65670 QTY65540:QTY65670 RDU65540:RDU65670 RNQ65540:RNQ65670 RXM65540:RXM65670 SHI65540:SHI65670 SRE65540:SRE65670 TBA65540:TBA65670 TKW65540:TKW65670 TUS65540:TUS65670 UEO65540:UEO65670 UOK65540:UOK65670 UYG65540:UYG65670 VIC65540:VIC65670 VRY65540:VRY65670 WBU65540:WBU65670 WLQ65540:WLQ65670 WVM65540:WVM65670 E131076:E131206 JA131076:JA131206 SW131076:SW131206 ACS131076:ACS131206 AMO131076:AMO131206 AWK131076:AWK131206 BGG131076:BGG131206 BQC131076:BQC131206 BZY131076:BZY131206 CJU131076:CJU131206 CTQ131076:CTQ131206 DDM131076:DDM131206 DNI131076:DNI131206 DXE131076:DXE131206 EHA131076:EHA131206 EQW131076:EQW131206 FAS131076:FAS131206 FKO131076:FKO131206 FUK131076:FUK131206 GEG131076:GEG131206 GOC131076:GOC131206 GXY131076:GXY131206 HHU131076:HHU131206 HRQ131076:HRQ131206 IBM131076:IBM131206 ILI131076:ILI131206 IVE131076:IVE131206 JFA131076:JFA131206 JOW131076:JOW131206 JYS131076:JYS131206 KIO131076:KIO131206 KSK131076:KSK131206 LCG131076:LCG131206 LMC131076:LMC131206 LVY131076:LVY131206 MFU131076:MFU131206 MPQ131076:MPQ131206 MZM131076:MZM131206 NJI131076:NJI131206 NTE131076:NTE131206 ODA131076:ODA131206 OMW131076:OMW131206 OWS131076:OWS131206 PGO131076:PGO131206 PQK131076:PQK131206 QAG131076:QAG131206 QKC131076:QKC131206 QTY131076:QTY131206 RDU131076:RDU131206 RNQ131076:RNQ131206 RXM131076:RXM131206 SHI131076:SHI131206 SRE131076:SRE131206 TBA131076:TBA131206 TKW131076:TKW131206 TUS131076:TUS131206 UEO131076:UEO131206 UOK131076:UOK131206 UYG131076:UYG131206 VIC131076:VIC131206 VRY131076:VRY131206 WBU131076:WBU131206 WLQ131076:WLQ131206 WVM131076:WVM131206 E196612:E196742 JA196612:JA196742 SW196612:SW196742 ACS196612:ACS196742 AMO196612:AMO196742 AWK196612:AWK196742 BGG196612:BGG196742 BQC196612:BQC196742 BZY196612:BZY196742 CJU196612:CJU196742 CTQ196612:CTQ196742 DDM196612:DDM196742 DNI196612:DNI196742 DXE196612:DXE196742 EHA196612:EHA196742 EQW196612:EQW196742 FAS196612:FAS196742 FKO196612:FKO196742 FUK196612:FUK196742 GEG196612:GEG196742 GOC196612:GOC196742 GXY196612:GXY196742 HHU196612:HHU196742 HRQ196612:HRQ196742 IBM196612:IBM196742 ILI196612:ILI196742 IVE196612:IVE196742 JFA196612:JFA196742 JOW196612:JOW196742 JYS196612:JYS196742 KIO196612:KIO196742 KSK196612:KSK196742 LCG196612:LCG196742 LMC196612:LMC196742 LVY196612:LVY196742 MFU196612:MFU196742 MPQ196612:MPQ196742 MZM196612:MZM196742 NJI196612:NJI196742 NTE196612:NTE196742 ODA196612:ODA196742 OMW196612:OMW196742 OWS196612:OWS196742 PGO196612:PGO196742 PQK196612:PQK196742 QAG196612:QAG196742 QKC196612:QKC196742 QTY196612:QTY196742 RDU196612:RDU196742 RNQ196612:RNQ196742 RXM196612:RXM196742 SHI196612:SHI196742 SRE196612:SRE196742 TBA196612:TBA196742 TKW196612:TKW196742 TUS196612:TUS196742 UEO196612:UEO196742 UOK196612:UOK196742 UYG196612:UYG196742 VIC196612:VIC196742 VRY196612:VRY196742 WBU196612:WBU196742 WLQ196612:WLQ196742 WVM196612:WVM196742 E262148:E262278 JA262148:JA262278 SW262148:SW262278 ACS262148:ACS262278 AMO262148:AMO262278 AWK262148:AWK262278 BGG262148:BGG262278 BQC262148:BQC262278 BZY262148:BZY262278 CJU262148:CJU262278 CTQ262148:CTQ262278 DDM262148:DDM262278 DNI262148:DNI262278 DXE262148:DXE262278 EHA262148:EHA262278 EQW262148:EQW262278 FAS262148:FAS262278 FKO262148:FKO262278 FUK262148:FUK262278 GEG262148:GEG262278 GOC262148:GOC262278 GXY262148:GXY262278 HHU262148:HHU262278 HRQ262148:HRQ262278 IBM262148:IBM262278 ILI262148:ILI262278 IVE262148:IVE262278 JFA262148:JFA262278 JOW262148:JOW262278 JYS262148:JYS262278 KIO262148:KIO262278 KSK262148:KSK262278 LCG262148:LCG262278 LMC262148:LMC262278 LVY262148:LVY262278 MFU262148:MFU262278 MPQ262148:MPQ262278 MZM262148:MZM262278 NJI262148:NJI262278 NTE262148:NTE262278 ODA262148:ODA262278 OMW262148:OMW262278 OWS262148:OWS262278 PGO262148:PGO262278 PQK262148:PQK262278 QAG262148:QAG262278 QKC262148:QKC262278 QTY262148:QTY262278 RDU262148:RDU262278 RNQ262148:RNQ262278 RXM262148:RXM262278 SHI262148:SHI262278 SRE262148:SRE262278 TBA262148:TBA262278 TKW262148:TKW262278 TUS262148:TUS262278 UEO262148:UEO262278 UOK262148:UOK262278 UYG262148:UYG262278 VIC262148:VIC262278 VRY262148:VRY262278 WBU262148:WBU262278 WLQ262148:WLQ262278 WVM262148:WVM262278 E327684:E327814 JA327684:JA327814 SW327684:SW327814 ACS327684:ACS327814 AMO327684:AMO327814 AWK327684:AWK327814 BGG327684:BGG327814 BQC327684:BQC327814 BZY327684:BZY327814 CJU327684:CJU327814 CTQ327684:CTQ327814 DDM327684:DDM327814 DNI327684:DNI327814 DXE327684:DXE327814 EHA327684:EHA327814 EQW327684:EQW327814 FAS327684:FAS327814 FKO327684:FKO327814 FUK327684:FUK327814 GEG327684:GEG327814 GOC327684:GOC327814 GXY327684:GXY327814 HHU327684:HHU327814 HRQ327684:HRQ327814 IBM327684:IBM327814 ILI327684:ILI327814 IVE327684:IVE327814 JFA327684:JFA327814 JOW327684:JOW327814 JYS327684:JYS327814 KIO327684:KIO327814 KSK327684:KSK327814 LCG327684:LCG327814 LMC327684:LMC327814 LVY327684:LVY327814 MFU327684:MFU327814 MPQ327684:MPQ327814 MZM327684:MZM327814 NJI327684:NJI327814 NTE327684:NTE327814 ODA327684:ODA327814 OMW327684:OMW327814 OWS327684:OWS327814 PGO327684:PGO327814 PQK327684:PQK327814 QAG327684:QAG327814 QKC327684:QKC327814 QTY327684:QTY327814 RDU327684:RDU327814 RNQ327684:RNQ327814 RXM327684:RXM327814 SHI327684:SHI327814 SRE327684:SRE327814 TBA327684:TBA327814 TKW327684:TKW327814 TUS327684:TUS327814 UEO327684:UEO327814 UOK327684:UOK327814 UYG327684:UYG327814 VIC327684:VIC327814 VRY327684:VRY327814 WBU327684:WBU327814 WLQ327684:WLQ327814 WVM327684:WVM327814 E393220:E393350 JA393220:JA393350 SW393220:SW393350 ACS393220:ACS393350 AMO393220:AMO393350 AWK393220:AWK393350 BGG393220:BGG393350 BQC393220:BQC393350 BZY393220:BZY393350 CJU393220:CJU393350 CTQ393220:CTQ393350 DDM393220:DDM393350 DNI393220:DNI393350 DXE393220:DXE393350 EHA393220:EHA393350 EQW393220:EQW393350 FAS393220:FAS393350 FKO393220:FKO393350 FUK393220:FUK393350 GEG393220:GEG393350 GOC393220:GOC393350 GXY393220:GXY393350 HHU393220:HHU393350 HRQ393220:HRQ393350 IBM393220:IBM393350 ILI393220:ILI393350 IVE393220:IVE393350 JFA393220:JFA393350 JOW393220:JOW393350 JYS393220:JYS393350 KIO393220:KIO393350 KSK393220:KSK393350 LCG393220:LCG393350 LMC393220:LMC393350 LVY393220:LVY393350 MFU393220:MFU393350 MPQ393220:MPQ393350 MZM393220:MZM393350 NJI393220:NJI393350 NTE393220:NTE393350 ODA393220:ODA393350 OMW393220:OMW393350 OWS393220:OWS393350 PGO393220:PGO393350 PQK393220:PQK393350 QAG393220:QAG393350 QKC393220:QKC393350 QTY393220:QTY393350 RDU393220:RDU393350 RNQ393220:RNQ393350 RXM393220:RXM393350 SHI393220:SHI393350 SRE393220:SRE393350 TBA393220:TBA393350 TKW393220:TKW393350 TUS393220:TUS393350 UEO393220:UEO393350 UOK393220:UOK393350 UYG393220:UYG393350 VIC393220:VIC393350 VRY393220:VRY393350 WBU393220:WBU393350 WLQ393220:WLQ393350 WVM393220:WVM393350 E458756:E458886 JA458756:JA458886 SW458756:SW458886 ACS458756:ACS458886 AMO458756:AMO458886 AWK458756:AWK458886 BGG458756:BGG458886 BQC458756:BQC458886 BZY458756:BZY458886 CJU458756:CJU458886 CTQ458756:CTQ458886 DDM458756:DDM458886 DNI458756:DNI458886 DXE458756:DXE458886 EHA458756:EHA458886 EQW458756:EQW458886 FAS458756:FAS458886 FKO458756:FKO458886 FUK458756:FUK458886 GEG458756:GEG458886 GOC458756:GOC458886 GXY458756:GXY458886 HHU458756:HHU458886 HRQ458756:HRQ458886 IBM458756:IBM458886 ILI458756:ILI458886 IVE458756:IVE458886 JFA458756:JFA458886 JOW458756:JOW458886 JYS458756:JYS458886 KIO458756:KIO458886 KSK458756:KSK458886 LCG458756:LCG458886 LMC458756:LMC458886 LVY458756:LVY458886 MFU458756:MFU458886 MPQ458756:MPQ458886 MZM458756:MZM458886 NJI458756:NJI458886 NTE458756:NTE458886 ODA458756:ODA458886 OMW458756:OMW458886 OWS458756:OWS458886 PGO458756:PGO458886 PQK458756:PQK458886 QAG458756:QAG458886 QKC458756:QKC458886 QTY458756:QTY458886 RDU458756:RDU458886 RNQ458756:RNQ458886 RXM458756:RXM458886 SHI458756:SHI458886 SRE458756:SRE458886 TBA458756:TBA458886 TKW458756:TKW458886 TUS458756:TUS458886 UEO458756:UEO458886 UOK458756:UOK458886 UYG458756:UYG458886 VIC458756:VIC458886 VRY458756:VRY458886 WBU458756:WBU458886 WLQ458756:WLQ458886 WVM458756:WVM458886 E524292:E524422 JA524292:JA524422 SW524292:SW524422 ACS524292:ACS524422 AMO524292:AMO524422 AWK524292:AWK524422 BGG524292:BGG524422 BQC524292:BQC524422 BZY524292:BZY524422 CJU524292:CJU524422 CTQ524292:CTQ524422 DDM524292:DDM524422 DNI524292:DNI524422 DXE524292:DXE524422 EHA524292:EHA524422 EQW524292:EQW524422 FAS524292:FAS524422 FKO524292:FKO524422 FUK524292:FUK524422 GEG524292:GEG524422 GOC524292:GOC524422 GXY524292:GXY524422 HHU524292:HHU524422 HRQ524292:HRQ524422 IBM524292:IBM524422 ILI524292:ILI524422 IVE524292:IVE524422 JFA524292:JFA524422 JOW524292:JOW524422 JYS524292:JYS524422 KIO524292:KIO524422 KSK524292:KSK524422 LCG524292:LCG524422 LMC524292:LMC524422 LVY524292:LVY524422 MFU524292:MFU524422 MPQ524292:MPQ524422 MZM524292:MZM524422 NJI524292:NJI524422 NTE524292:NTE524422 ODA524292:ODA524422 OMW524292:OMW524422 OWS524292:OWS524422 PGO524292:PGO524422 PQK524292:PQK524422 QAG524292:QAG524422 QKC524292:QKC524422 QTY524292:QTY524422 RDU524292:RDU524422 RNQ524292:RNQ524422 RXM524292:RXM524422 SHI524292:SHI524422 SRE524292:SRE524422 TBA524292:TBA524422 TKW524292:TKW524422 TUS524292:TUS524422 UEO524292:UEO524422 UOK524292:UOK524422 UYG524292:UYG524422 VIC524292:VIC524422 VRY524292:VRY524422 WBU524292:WBU524422 WLQ524292:WLQ524422 WVM524292:WVM524422 E589828:E589958 JA589828:JA589958 SW589828:SW589958 ACS589828:ACS589958 AMO589828:AMO589958 AWK589828:AWK589958 BGG589828:BGG589958 BQC589828:BQC589958 BZY589828:BZY589958 CJU589828:CJU589958 CTQ589828:CTQ589958 DDM589828:DDM589958 DNI589828:DNI589958 DXE589828:DXE589958 EHA589828:EHA589958 EQW589828:EQW589958 FAS589828:FAS589958 FKO589828:FKO589958 FUK589828:FUK589958 GEG589828:GEG589958 GOC589828:GOC589958 GXY589828:GXY589958 HHU589828:HHU589958 HRQ589828:HRQ589958 IBM589828:IBM589958 ILI589828:ILI589958 IVE589828:IVE589958 JFA589828:JFA589958 JOW589828:JOW589958 JYS589828:JYS589958 KIO589828:KIO589958 KSK589828:KSK589958 LCG589828:LCG589958 LMC589828:LMC589958 LVY589828:LVY589958 MFU589828:MFU589958 MPQ589828:MPQ589958 MZM589828:MZM589958 NJI589828:NJI589958 NTE589828:NTE589958 ODA589828:ODA589958 OMW589828:OMW589958 OWS589828:OWS589958 PGO589828:PGO589958 PQK589828:PQK589958 QAG589828:QAG589958 QKC589828:QKC589958 QTY589828:QTY589958 RDU589828:RDU589958 RNQ589828:RNQ589958 RXM589828:RXM589958 SHI589828:SHI589958 SRE589828:SRE589958 TBA589828:TBA589958 TKW589828:TKW589958 TUS589828:TUS589958 UEO589828:UEO589958 UOK589828:UOK589958 UYG589828:UYG589958 VIC589828:VIC589958 VRY589828:VRY589958 WBU589828:WBU589958 WLQ589828:WLQ589958 WVM589828:WVM589958 E655364:E655494 JA655364:JA655494 SW655364:SW655494 ACS655364:ACS655494 AMO655364:AMO655494 AWK655364:AWK655494 BGG655364:BGG655494 BQC655364:BQC655494 BZY655364:BZY655494 CJU655364:CJU655494 CTQ655364:CTQ655494 DDM655364:DDM655494 DNI655364:DNI655494 DXE655364:DXE655494 EHA655364:EHA655494 EQW655364:EQW655494 FAS655364:FAS655494 FKO655364:FKO655494 FUK655364:FUK655494 GEG655364:GEG655494 GOC655364:GOC655494 GXY655364:GXY655494 HHU655364:HHU655494 HRQ655364:HRQ655494 IBM655364:IBM655494 ILI655364:ILI655494 IVE655364:IVE655494 JFA655364:JFA655494 JOW655364:JOW655494 JYS655364:JYS655494 KIO655364:KIO655494 KSK655364:KSK655494 LCG655364:LCG655494 LMC655364:LMC655494 LVY655364:LVY655494 MFU655364:MFU655494 MPQ655364:MPQ655494 MZM655364:MZM655494 NJI655364:NJI655494 NTE655364:NTE655494 ODA655364:ODA655494 OMW655364:OMW655494 OWS655364:OWS655494 PGO655364:PGO655494 PQK655364:PQK655494 QAG655364:QAG655494 QKC655364:QKC655494 QTY655364:QTY655494 RDU655364:RDU655494 RNQ655364:RNQ655494 RXM655364:RXM655494 SHI655364:SHI655494 SRE655364:SRE655494 TBA655364:TBA655494 TKW655364:TKW655494 TUS655364:TUS655494 UEO655364:UEO655494 UOK655364:UOK655494 UYG655364:UYG655494 VIC655364:VIC655494 VRY655364:VRY655494 WBU655364:WBU655494 WLQ655364:WLQ655494 WVM655364:WVM655494 E720900:E721030 JA720900:JA721030 SW720900:SW721030 ACS720900:ACS721030 AMO720900:AMO721030 AWK720900:AWK721030 BGG720900:BGG721030 BQC720900:BQC721030 BZY720900:BZY721030 CJU720900:CJU721030 CTQ720900:CTQ721030 DDM720900:DDM721030 DNI720900:DNI721030 DXE720900:DXE721030 EHA720900:EHA721030 EQW720900:EQW721030 FAS720900:FAS721030 FKO720900:FKO721030 FUK720900:FUK721030 GEG720900:GEG721030 GOC720900:GOC721030 GXY720900:GXY721030 HHU720900:HHU721030 HRQ720900:HRQ721030 IBM720900:IBM721030 ILI720900:ILI721030 IVE720900:IVE721030 JFA720900:JFA721030 JOW720900:JOW721030 JYS720900:JYS721030 KIO720900:KIO721030 KSK720900:KSK721030 LCG720900:LCG721030 LMC720900:LMC721030 LVY720900:LVY721030 MFU720900:MFU721030 MPQ720900:MPQ721030 MZM720900:MZM721030 NJI720900:NJI721030 NTE720900:NTE721030 ODA720900:ODA721030 OMW720900:OMW721030 OWS720900:OWS721030 PGO720900:PGO721030 PQK720900:PQK721030 QAG720900:QAG721030 QKC720900:QKC721030 QTY720900:QTY721030 RDU720900:RDU721030 RNQ720900:RNQ721030 RXM720900:RXM721030 SHI720900:SHI721030 SRE720900:SRE721030 TBA720900:TBA721030 TKW720900:TKW721030 TUS720900:TUS721030 UEO720900:UEO721030 UOK720900:UOK721030 UYG720900:UYG721030 VIC720900:VIC721030 VRY720900:VRY721030 WBU720900:WBU721030 WLQ720900:WLQ721030 WVM720900:WVM721030 E786436:E786566 JA786436:JA786566 SW786436:SW786566 ACS786436:ACS786566 AMO786436:AMO786566 AWK786436:AWK786566 BGG786436:BGG786566 BQC786436:BQC786566 BZY786436:BZY786566 CJU786436:CJU786566 CTQ786436:CTQ786566 DDM786436:DDM786566 DNI786436:DNI786566 DXE786436:DXE786566 EHA786436:EHA786566 EQW786436:EQW786566 FAS786436:FAS786566 FKO786436:FKO786566 FUK786436:FUK786566 GEG786436:GEG786566 GOC786436:GOC786566 GXY786436:GXY786566 HHU786436:HHU786566 HRQ786436:HRQ786566 IBM786436:IBM786566 ILI786436:ILI786566 IVE786436:IVE786566 JFA786436:JFA786566 JOW786436:JOW786566 JYS786436:JYS786566 KIO786436:KIO786566 KSK786436:KSK786566 LCG786436:LCG786566 LMC786436:LMC786566 LVY786436:LVY786566 MFU786436:MFU786566 MPQ786436:MPQ786566 MZM786436:MZM786566 NJI786436:NJI786566 NTE786436:NTE786566 ODA786436:ODA786566 OMW786436:OMW786566 OWS786436:OWS786566 PGO786436:PGO786566 PQK786436:PQK786566 QAG786436:QAG786566 QKC786436:QKC786566 QTY786436:QTY786566 RDU786436:RDU786566 RNQ786436:RNQ786566 RXM786436:RXM786566 SHI786436:SHI786566 SRE786436:SRE786566 TBA786436:TBA786566 TKW786436:TKW786566 TUS786436:TUS786566 UEO786436:UEO786566 UOK786436:UOK786566 UYG786436:UYG786566 VIC786436:VIC786566 VRY786436:VRY786566 WBU786436:WBU786566 WLQ786436:WLQ786566 WVM786436:WVM786566 E851972:E852102 JA851972:JA852102 SW851972:SW852102 ACS851972:ACS852102 AMO851972:AMO852102 AWK851972:AWK852102 BGG851972:BGG852102 BQC851972:BQC852102 BZY851972:BZY852102 CJU851972:CJU852102 CTQ851972:CTQ852102 DDM851972:DDM852102 DNI851972:DNI852102 DXE851972:DXE852102 EHA851972:EHA852102 EQW851972:EQW852102 FAS851972:FAS852102 FKO851972:FKO852102 FUK851972:FUK852102 GEG851972:GEG852102 GOC851972:GOC852102 GXY851972:GXY852102 HHU851972:HHU852102 HRQ851972:HRQ852102 IBM851972:IBM852102 ILI851972:ILI852102 IVE851972:IVE852102 JFA851972:JFA852102 JOW851972:JOW852102 JYS851972:JYS852102 KIO851972:KIO852102 KSK851972:KSK852102 LCG851972:LCG852102 LMC851972:LMC852102 LVY851972:LVY852102 MFU851972:MFU852102 MPQ851972:MPQ852102 MZM851972:MZM852102 NJI851972:NJI852102 NTE851972:NTE852102 ODA851972:ODA852102 OMW851972:OMW852102 OWS851972:OWS852102 PGO851972:PGO852102 PQK851972:PQK852102 QAG851972:QAG852102 QKC851972:QKC852102 QTY851972:QTY852102 RDU851972:RDU852102 RNQ851972:RNQ852102 RXM851972:RXM852102 SHI851972:SHI852102 SRE851972:SRE852102 TBA851972:TBA852102 TKW851972:TKW852102 TUS851972:TUS852102 UEO851972:UEO852102 UOK851972:UOK852102 UYG851972:UYG852102 VIC851972:VIC852102 VRY851972:VRY852102 WBU851972:WBU852102 WLQ851972:WLQ852102 WVM851972:WVM852102 E917508:E917638 JA917508:JA917638 SW917508:SW917638 ACS917508:ACS917638 AMO917508:AMO917638 AWK917508:AWK917638 BGG917508:BGG917638 BQC917508:BQC917638 BZY917508:BZY917638 CJU917508:CJU917638 CTQ917508:CTQ917638 DDM917508:DDM917638 DNI917508:DNI917638 DXE917508:DXE917638 EHA917508:EHA917638 EQW917508:EQW917638 FAS917508:FAS917638 FKO917508:FKO917638 FUK917508:FUK917638 GEG917508:GEG917638 GOC917508:GOC917638 GXY917508:GXY917638 HHU917508:HHU917638 HRQ917508:HRQ917638 IBM917508:IBM917638 ILI917508:ILI917638 IVE917508:IVE917638 JFA917508:JFA917638 JOW917508:JOW917638 JYS917508:JYS917638 KIO917508:KIO917638 KSK917508:KSK917638 LCG917508:LCG917638 LMC917508:LMC917638 LVY917508:LVY917638 MFU917508:MFU917638 MPQ917508:MPQ917638 MZM917508:MZM917638 NJI917508:NJI917638 NTE917508:NTE917638 ODA917508:ODA917638 OMW917508:OMW917638 OWS917508:OWS917638 PGO917508:PGO917638 PQK917508:PQK917638 QAG917508:QAG917638 QKC917508:QKC917638 QTY917508:QTY917638 RDU917508:RDU917638 RNQ917508:RNQ917638 RXM917508:RXM917638 SHI917508:SHI917638 SRE917508:SRE917638 TBA917508:TBA917638 TKW917508:TKW917638 TUS917508:TUS917638 UEO917508:UEO917638 UOK917508:UOK917638 UYG917508:UYG917638 VIC917508:VIC917638 VRY917508:VRY917638 WBU917508:WBU917638 WLQ917508:WLQ917638 WVM917508:WVM917638 E983044:E983174 JA983044:JA983174 SW983044:SW983174 ACS983044:ACS983174 AMO983044:AMO983174 AWK983044:AWK983174 BGG983044:BGG983174 BQC983044:BQC983174 BZY983044:BZY983174 CJU983044:CJU983174 CTQ983044:CTQ983174 DDM983044:DDM983174 DNI983044:DNI983174 DXE983044:DXE983174 EHA983044:EHA983174 EQW983044:EQW983174 FAS983044:FAS983174 FKO983044:FKO983174 FUK983044:FUK983174 GEG983044:GEG983174 GOC983044:GOC983174 GXY983044:GXY983174 HHU983044:HHU983174 HRQ983044:HRQ983174 IBM983044:IBM983174 ILI983044:ILI983174 IVE983044:IVE983174 JFA983044:JFA983174 JOW983044:JOW983174 JYS983044:JYS983174 KIO983044:KIO983174 KSK983044:KSK983174 LCG983044:LCG983174 LMC983044:LMC983174 LVY983044:LVY983174 MFU983044:MFU983174 MPQ983044:MPQ983174 MZM983044:MZM983174 NJI983044:NJI983174 NTE983044:NTE983174 ODA983044:ODA983174 OMW983044:OMW983174 OWS983044:OWS983174 PGO983044:PGO983174 PQK983044:PQK983174 QAG983044:QAG983174 QKC983044:QKC983174 QTY983044:QTY983174 RDU983044:RDU983174 RNQ983044:RNQ983174 RXM983044:RXM983174 SHI983044:SHI983174 SRE983044:SRE983174 TBA983044:TBA983174 TKW983044:TKW983174 TUS983044:TUS983174 UEO983044:UEO983174 UOK983044:UOK983174 UYG983044:UYG983174 VIC983044:VIC983174 VRY983044:VRY983174 WBU983044:WBU983174 WLQ983044:WLQ983174 WVM983044:WVM983174 WVM11:WVM141 WLQ11:WLQ141 WBU11:WBU141 VRY11:VRY141 VIC11:VIC141 UYG11:UYG141 UOK11:UOK141 UEO11:UEO141 TUS11:TUS141 TKW11:TKW141 TBA11:TBA141 SRE11:SRE141 SHI11:SHI141 RXM11:RXM141 RNQ11:RNQ141 RDU11:RDU141 QTY11:QTY141 QKC11:QKC141 QAG11:QAG141 PQK11:PQK141 PGO11:PGO141 OWS11:OWS141 OMW11:OMW141 ODA11:ODA141 NTE11:NTE141 NJI11:NJI141 MZM11:MZM141 MPQ11:MPQ141 MFU11:MFU141 LVY11:LVY141 LMC11:LMC141 LCG11:LCG141 KSK11:KSK141 KIO11:KIO141 JYS11:JYS141 JOW11:JOW141 JFA11:JFA141 IVE11:IVE141 ILI11:ILI141 IBM11:IBM141 HRQ11:HRQ141 HHU11:HHU141 GXY11:GXY141 GOC11:GOC141 GEG11:GEG141 FUK11:FUK141 FKO11:FKO141 FAS11:FAS141 EQW11:EQW141 EHA11:EHA141 DXE11:DXE141 DNI11:DNI141 DDM11:DDM141 CTQ11:CTQ141 CJU11:CJU141 BZY11:BZY141 BQC11:BQC141 BGG11:BGG141 AWK11:AWK141 AMO11:AMO141 ACS11:ACS141 SW11:SW141 JA11:JA141 E11:E141" xr:uid="{7C7E6810-E146-437C-A20E-0C41CE0567DF}">
      <formula1>0</formula1>
      <formula2>99999999999999900000</formula2>
    </dataValidation>
    <dataValidation type="list" allowBlank="1" showInputMessage="1" showErrorMessage="1" sqref="WVK983043:WVK983174 WBS983043:WBS983174 IY10:IY141 SU10:SU141 ACQ10:ACQ141 AMM10:AMM141 AWI10:AWI141 BGE10:BGE141 BQA10:BQA141 BZW10:BZW141 CJS10:CJS141 CTO10:CTO141 DDK10:DDK141 DNG10:DNG141 DXC10:DXC141 EGY10:EGY141 EQU10:EQU141 FAQ10:FAQ141 FKM10:FKM141 FUI10:FUI141 GEE10:GEE141 GOA10:GOA141 GXW10:GXW141 HHS10:HHS141 HRO10:HRO141 IBK10:IBK141 ILG10:ILG141 IVC10:IVC141 JEY10:JEY141 JOU10:JOU141 JYQ10:JYQ141 KIM10:KIM141 KSI10:KSI141 LCE10:LCE141 LMA10:LMA141 LVW10:LVW141 MFS10:MFS141 MPO10:MPO141 MZK10:MZK141 NJG10:NJG141 NTC10:NTC141 OCY10:OCY141 OMU10:OMU141 OWQ10:OWQ141 PGM10:PGM141 PQI10:PQI141 QAE10:QAE141 QKA10:QKA141 QTW10:QTW141 RDS10:RDS141 RNO10:RNO141 RXK10:RXK141 SHG10:SHG141 SRC10:SRC141 TAY10:TAY141 TKU10:TKU141 TUQ10:TUQ141 UEM10:UEM141 UOI10:UOI141 UYE10:UYE141 VIA10:VIA141 VRW10:VRW141 WBS10:WBS141 WLO10:WLO141 WVK10:WVK141 VRW983043:VRW983174 VIA983043:VIA983174 UYE983043:UYE983174 UOI983043:UOI983174 UEM983043:UEM983174 TUQ983043:TUQ983174 TKU983043:TKU983174 TAY983043:TAY983174 SRC983043:SRC983174 SHG983043:SHG983174 RXK983043:RXK983174 RNO983043:RNO983174 RDS983043:RDS983174 QTW983043:QTW983174 QKA983043:QKA983174 QAE983043:QAE983174 PQI983043:PQI983174 PGM983043:PGM983174 OWQ983043:OWQ983174 OMU983043:OMU983174 OCY983043:OCY983174 NTC983043:NTC983174 NJG983043:NJG983174 MZK983043:MZK983174 MPO983043:MPO983174 MFS983043:MFS983174 LVW983043:LVW983174 LMA983043:LMA983174 LCE983043:LCE983174 KSI983043:KSI983174 KIM983043:KIM983174 JYQ983043:JYQ983174 JOU983043:JOU983174 JEY983043:JEY983174 IVC983043:IVC983174 ILG983043:ILG983174 IBK983043:IBK983174 HRO983043:HRO983174 HHS983043:HHS983174 GXW983043:GXW983174 GOA983043:GOA983174 GEE983043:GEE983174 FUI983043:FUI983174 FKM983043:FKM983174 FAQ983043:FAQ983174 EQU983043:EQU983174 EGY983043:EGY983174 DXC983043:DXC983174 DNG983043:DNG983174 DDK983043:DDK983174 CTO983043:CTO983174 CJS983043:CJS983174 BZW983043:BZW983174 BQA983043:BQA983174 BGE983043:BGE983174 AWI983043:AWI983174 AMM983043:AMM983174 ACQ983043:ACQ983174 SU983043:SU983174 IY983043:IY983174 C983043:C983174 WVK917507:WVK917638 WLO917507:WLO917638 WBS917507:WBS917638 VRW917507:VRW917638 VIA917507:VIA917638 UYE917507:UYE917638 UOI917507:UOI917638 UEM917507:UEM917638 TUQ917507:TUQ917638 TKU917507:TKU917638 TAY917507:TAY917638 SRC917507:SRC917638 SHG917507:SHG917638 RXK917507:RXK917638 RNO917507:RNO917638 RDS917507:RDS917638 QTW917507:QTW917638 QKA917507:QKA917638 QAE917507:QAE917638 PQI917507:PQI917638 PGM917507:PGM917638 OWQ917507:OWQ917638 OMU917507:OMU917638 OCY917507:OCY917638 NTC917507:NTC917638 NJG917507:NJG917638 MZK917507:MZK917638 MPO917507:MPO917638 MFS917507:MFS917638 LVW917507:LVW917638 LMA917507:LMA917638 LCE917507:LCE917638 KSI917507:KSI917638 KIM917507:KIM917638 JYQ917507:JYQ917638 JOU917507:JOU917638 JEY917507:JEY917638 IVC917507:IVC917638 ILG917507:ILG917638 IBK917507:IBK917638 HRO917507:HRO917638 HHS917507:HHS917638 GXW917507:GXW917638 GOA917507:GOA917638 GEE917507:GEE917638 FUI917507:FUI917638 FKM917507:FKM917638 FAQ917507:FAQ917638 EQU917507:EQU917638 EGY917507:EGY917638 DXC917507:DXC917638 DNG917507:DNG917638 DDK917507:DDK917638 CTO917507:CTO917638 CJS917507:CJS917638 BZW917507:BZW917638 BQA917507:BQA917638 BGE917507:BGE917638 AWI917507:AWI917638 AMM917507:AMM917638 ACQ917507:ACQ917638 SU917507:SU917638 IY917507:IY917638 C917507:C917638 WVK851971:WVK852102 WLO851971:WLO852102 WBS851971:WBS852102 VRW851971:VRW852102 VIA851971:VIA852102 UYE851971:UYE852102 UOI851971:UOI852102 UEM851971:UEM852102 TUQ851971:TUQ852102 TKU851971:TKU852102 TAY851971:TAY852102 SRC851971:SRC852102 SHG851971:SHG852102 RXK851971:RXK852102 RNO851971:RNO852102 RDS851971:RDS852102 QTW851971:QTW852102 QKA851971:QKA852102 QAE851971:QAE852102 PQI851971:PQI852102 PGM851971:PGM852102 OWQ851971:OWQ852102 OMU851971:OMU852102 OCY851971:OCY852102 NTC851971:NTC852102 NJG851971:NJG852102 MZK851971:MZK852102 MPO851971:MPO852102 MFS851971:MFS852102 LVW851971:LVW852102 LMA851971:LMA852102 LCE851971:LCE852102 KSI851971:KSI852102 KIM851971:KIM852102 JYQ851971:JYQ852102 JOU851971:JOU852102 JEY851971:JEY852102 IVC851971:IVC852102 ILG851971:ILG852102 IBK851971:IBK852102 HRO851971:HRO852102 HHS851971:HHS852102 GXW851971:GXW852102 GOA851971:GOA852102 GEE851971:GEE852102 FUI851971:FUI852102 FKM851971:FKM852102 FAQ851971:FAQ852102 EQU851971:EQU852102 EGY851971:EGY852102 DXC851971:DXC852102 DNG851971:DNG852102 DDK851971:DDK852102 CTO851971:CTO852102 CJS851971:CJS852102 BZW851971:BZW852102 BQA851971:BQA852102 BGE851971:BGE852102 AWI851971:AWI852102 AMM851971:AMM852102 ACQ851971:ACQ852102 SU851971:SU852102 IY851971:IY852102 C851971:C852102 WVK786435:WVK786566 WLO786435:WLO786566 WBS786435:WBS786566 VRW786435:VRW786566 VIA786435:VIA786566 UYE786435:UYE786566 UOI786435:UOI786566 UEM786435:UEM786566 TUQ786435:TUQ786566 TKU786435:TKU786566 TAY786435:TAY786566 SRC786435:SRC786566 SHG786435:SHG786566 RXK786435:RXK786566 RNO786435:RNO786566 RDS786435:RDS786566 QTW786435:QTW786566 QKA786435:QKA786566 QAE786435:QAE786566 PQI786435:PQI786566 PGM786435:PGM786566 OWQ786435:OWQ786566 OMU786435:OMU786566 OCY786435:OCY786566 NTC786435:NTC786566 NJG786435:NJG786566 MZK786435:MZK786566 MPO786435:MPO786566 MFS786435:MFS786566 LVW786435:LVW786566 LMA786435:LMA786566 LCE786435:LCE786566 KSI786435:KSI786566 KIM786435:KIM786566 JYQ786435:JYQ786566 JOU786435:JOU786566 JEY786435:JEY786566 IVC786435:IVC786566 ILG786435:ILG786566 IBK786435:IBK786566 HRO786435:HRO786566 HHS786435:HHS786566 GXW786435:GXW786566 GOA786435:GOA786566 GEE786435:GEE786566 FUI786435:FUI786566 FKM786435:FKM786566 FAQ786435:FAQ786566 EQU786435:EQU786566 EGY786435:EGY786566 DXC786435:DXC786566 DNG786435:DNG786566 DDK786435:DDK786566 CTO786435:CTO786566 CJS786435:CJS786566 BZW786435:BZW786566 BQA786435:BQA786566 BGE786435:BGE786566 AWI786435:AWI786566 AMM786435:AMM786566 ACQ786435:ACQ786566 SU786435:SU786566 IY786435:IY786566 C786435:C786566 WVK720899:WVK721030 WLO720899:WLO721030 WBS720899:WBS721030 VRW720899:VRW721030 VIA720899:VIA721030 UYE720899:UYE721030 UOI720899:UOI721030 UEM720899:UEM721030 TUQ720899:TUQ721030 TKU720899:TKU721030 TAY720899:TAY721030 SRC720899:SRC721030 SHG720899:SHG721030 RXK720899:RXK721030 RNO720899:RNO721030 RDS720899:RDS721030 QTW720899:QTW721030 QKA720899:QKA721030 QAE720899:QAE721030 PQI720899:PQI721030 PGM720899:PGM721030 OWQ720899:OWQ721030 OMU720899:OMU721030 OCY720899:OCY721030 NTC720899:NTC721030 NJG720899:NJG721030 MZK720899:MZK721030 MPO720899:MPO721030 MFS720899:MFS721030 LVW720899:LVW721030 LMA720899:LMA721030 LCE720899:LCE721030 KSI720899:KSI721030 KIM720899:KIM721030 JYQ720899:JYQ721030 JOU720899:JOU721030 JEY720899:JEY721030 IVC720899:IVC721030 ILG720899:ILG721030 IBK720899:IBK721030 HRO720899:HRO721030 HHS720899:HHS721030 GXW720899:GXW721030 GOA720899:GOA721030 GEE720899:GEE721030 FUI720899:FUI721030 FKM720899:FKM721030 FAQ720899:FAQ721030 EQU720899:EQU721030 EGY720899:EGY721030 DXC720899:DXC721030 DNG720899:DNG721030 DDK720899:DDK721030 CTO720899:CTO721030 CJS720899:CJS721030 BZW720899:BZW721030 BQA720899:BQA721030 BGE720899:BGE721030 AWI720899:AWI721030 AMM720899:AMM721030 ACQ720899:ACQ721030 SU720899:SU721030 IY720899:IY721030 C720899:C721030 WVK655363:WVK655494 WLO655363:WLO655494 WBS655363:WBS655494 VRW655363:VRW655494 VIA655363:VIA655494 UYE655363:UYE655494 UOI655363:UOI655494 UEM655363:UEM655494 TUQ655363:TUQ655494 TKU655363:TKU655494 TAY655363:TAY655494 SRC655363:SRC655494 SHG655363:SHG655494 RXK655363:RXK655494 RNO655363:RNO655494 RDS655363:RDS655494 QTW655363:QTW655494 QKA655363:QKA655494 QAE655363:QAE655494 PQI655363:PQI655494 PGM655363:PGM655494 OWQ655363:OWQ655494 OMU655363:OMU655494 OCY655363:OCY655494 NTC655363:NTC655494 NJG655363:NJG655494 MZK655363:MZK655494 MPO655363:MPO655494 MFS655363:MFS655494 LVW655363:LVW655494 LMA655363:LMA655494 LCE655363:LCE655494 KSI655363:KSI655494 KIM655363:KIM655494 JYQ655363:JYQ655494 JOU655363:JOU655494 JEY655363:JEY655494 IVC655363:IVC655494 ILG655363:ILG655494 IBK655363:IBK655494 HRO655363:HRO655494 HHS655363:HHS655494 GXW655363:GXW655494 GOA655363:GOA655494 GEE655363:GEE655494 FUI655363:FUI655494 FKM655363:FKM655494 FAQ655363:FAQ655494 EQU655363:EQU655494 EGY655363:EGY655494 DXC655363:DXC655494 DNG655363:DNG655494 DDK655363:DDK655494 CTO655363:CTO655494 CJS655363:CJS655494 BZW655363:BZW655494 BQA655363:BQA655494 BGE655363:BGE655494 AWI655363:AWI655494 AMM655363:AMM655494 ACQ655363:ACQ655494 SU655363:SU655494 IY655363:IY655494 C655363:C655494 WVK589827:WVK589958 WLO589827:WLO589958 WBS589827:WBS589958 VRW589827:VRW589958 VIA589827:VIA589958 UYE589827:UYE589958 UOI589827:UOI589958 UEM589827:UEM589958 TUQ589827:TUQ589958 TKU589827:TKU589958 TAY589827:TAY589958 SRC589827:SRC589958 SHG589827:SHG589958 RXK589827:RXK589958 RNO589827:RNO589958 RDS589827:RDS589958 QTW589827:QTW589958 QKA589827:QKA589958 QAE589827:QAE589958 PQI589827:PQI589958 PGM589827:PGM589958 OWQ589827:OWQ589958 OMU589827:OMU589958 OCY589827:OCY589958 NTC589827:NTC589958 NJG589827:NJG589958 MZK589827:MZK589958 MPO589827:MPO589958 MFS589827:MFS589958 LVW589827:LVW589958 LMA589827:LMA589958 LCE589827:LCE589958 KSI589827:KSI589958 KIM589827:KIM589958 JYQ589827:JYQ589958 JOU589827:JOU589958 JEY589827:JEY589958 IVC589827:IVC589958 ILG589827:ILG589958 IBK589827:IBK589958 HRO589827:HRO589958 HHS589827:HHS589958 GXW589827:GXW589958 GOA589827:GOA589958 GEE589827:GEE589958 FUI589827:FUI589958 FKM589827:FKM589958 FAQ589827:FAQ589958 EQU589827:EQU589958 EGY589827:EGY589958 DXC589827:DXC589958 DNG589827:DNG589958 DDK589827:DDK589958 CTO589827:CTO589958 CJS589827:CJS589958 BZW589827:BZW589958 BQA589827:BQA589958 BGE589827:BGE589958 AWI589827:AWI589958 AMM589827:AMM589958 ACQ589827:ACQ589958 SU589827:SU589958 IY589827:IY589958 C589827:C589958 WVK524291:WVK524422 WLO524291:WLO524422 WBS524291:WBS524422 VRW524291:VRW524422 VIA524291:VIA524422 UYE524291:UYE524422 UOI524291:UOI524422 UEM524291:UEM524422 TUQ524291:TUQ524422 TKU524291:TKU524422 TAY524291:TAY524422 SRC524291:SRC524422 SHG524291:SHG524422 RXK524291:RXK524422 RNO524291:RNO524422 RDS524291:RDS524422 QTW524291:QTW524422 QKA524291:QKA524422 QAE524291:QAE524422 PQI524291:PQI524422 PGM524291:PGM524422 OWQ524291:OWQ524422 OMU524291:OMU524422 OCY524291:OCY524422 NTC524291:NTC524422 NJG524291:NJG524422 MZK524291:MZK524422 MPO524291:MPO524422 MFS524291:MFS524422 LVW524291:LVW524422 LMA524291:LMA524422 LCE524291:LCE524422 KSI524291:KSI524422 KIM524291:KIM524422 JYQ524291:JYQ524422 JOU524291:JOU524422 JEY524291:JEY524422 IVC524291:IVC524422 ILG524291:ILG524422 IBK524291:IBK524422 HRO524291:HRO524422 HHS524291:HHS524422 GXW524291:GXW524422 GOA524291:GOA524422 GEE524291:GEE524422 FUI524291:FUI524422 FKM524291:FKM524422 FAQ524291:FAQ524422 EQU524291:EQU524422 EGY524291:EGY524422 DXC524291:DXC524422 DNG524291:DNG524422 DDK524291:DDK524422 CTO524291:CTO524422 CJS524291:CJS524422 BZW524291:BZW524422 BQA524291:BQA524422 BGE524291:BGE524422 AWI524291:AWI524422 AMM524291:AMM524422 ACQ524291:ACQ524422 SU524291:SU524422 IY524291:IY524422 C524291:C524422 WVK458755:WVK458886 WLO458755:WLO458886 WBS458755:WBS458886 VRW458755:VRW458886 VIA458755:VIA458886 UYE458755:UYE458886 UOI458755:UOI458886 UEM458755:UEM458886 TUQ458755:TUQ458886 TKU458755:TKU458886 TAY458755:TAY458886 SRC458755:SRC458886 SHG458755:SHG458886 RXK458755:RXK458886 RNO458755:RNO458886 RDS458755:RDS458886 QTW458755:QTW458886 QKA458755:QKA458886 QAE458755:QAE458886 PQI458755:PQI458886 PGM458755:PGM458886 OWQ458755:OWQ458886 OMU458755:OMU458886 OCY458755:OCY458886 NTC458755:NTC458886 NJG458755:NJG458886 MZK458755:MZK458886 MPO458755:MPO458886 MFS458755:MFS458886 LVW458755:LVW458886 LMA458755:LMA458886 LCE458755:LCE458886 KSI458755:KSI458886 KIM458755:KIM458886 JYQ458755:JYQ458886 JOU458755:JOU458886 JEY458755:JEY458886 IVC458755:IVC458886 ILG458755:ILG458886 IBK458755:IBK458886 HRO458755:HRO458886 HHS458755:HHS458886 GXW458755:GXW458886 GOA458755:GOA458886 GEE458755:GEE458886 FUI458755:FUI458886 FKM458755:FKM458886 FAQ458755:FAQ458886 EQU458755:EQU458886 EGY458755:EGY458886 DXC458755:DXC458886 DNG458755:DNG458886 DDK458755:DDK458886 CTO458755:CTO458886 CJS458755:CJS458886 BZW458755:BZW458886 BQA458755:BQA458886 BGE458755:BGE458886 AWI458755:AWI458886 AMM458755:AMM458886 ACQ458755:ACQ458886 SU458755:SU458886 IY458755:IY458886 C458755:C458886 WVK393219:WVK393350 WLO393219:WLO393350 WBS393219:WBS393350 VRW393219:VRW393350 VIA393219:VIA393350 UYE393219:UYE393350 UOI393219:UOI393350 UEM393219:UEM393350 TUQ393219:TUQ393350 TKU393219:TKU393350 TAY393219:TAY393350 SRC393219:SRC393350 SHG393219:SHG393350 RXK393219:RXK393350 RNO393219:RNO393350 RDS393219:RDS393350 QTW393219:QTW393350 QKA393219:QKA393350 QAE393219:QAE393350 PQI393219:PQI393350 PGM393219:PGM393350 OWQ393219:OWQ393350 OMU393219:OMU393350 OCY393219:OCY393350 NTC393219:NTC393350 NJG393219:NJG393350 MZK393219:MZK393350 MPO393219:MPO393350 MFS393219:MFS393350 LVW393219:LVW393350 LMA393219:LMA393350 LCE393219:LCE393350 KSI393219:KSI393350 KIM393219:KIM393350 JYQ393219:JYQ393350 JOU393219:JOU393350 JEY393219:JEY393350 IVC393219:IVC393350 ILG393219:ILG393350 IBK393219:IBK393350 HRO393219:HRO393350 HHS393219:HHS393350 GXW393219:GXW393350 GOA393219:GOA393350 GEE393219:GEE393350 FUI393219:FUI393350 FKM393219:FKM393350 FAQ393219:FAQ393350 EQU393219:EQU393350 EGY393219:EGY393350 DXC393219:DXC393350 DNG393219:DNG393350 DDK393219:DDK393350 CTO393219:CTO393350 CJS393219:CJS393350 BZW393219:BZW393350 BQA393219:BQA393350 BGE393219:BGE393350 AWI393219:AWI393350 AMM393219:AMM393350 ACQ393219:ACQ393350 SU393219:SU393350 IY393219:IY393350 C393219:C393350 WVK327683:WVK327814 WLO327683:WLO327814 WBS327683:WBS327814 VRW327683:VRW327814 VIA327683:VIA327814 UYE327683:UYE327814 UOI327683:UOI327814 UEM327683:UEM327814 TUQ327683:TUQ327814 TKU327683:TKU327814 TAY327683:TAY327814 SRC327683:SRC327814 SHG327683:SHG327814 RXK327683:RXK327814 RNO327683:RNO327814 RDS327683:RDS327814 QTW327683:QTW327814 QKA327683:QKA327814 QAE327683:QAE327814 PQI327683:PQI327814 PGM327683:PGM327814 OWQ327683:OWQ327814 OMU327683:OMU327814 OCY327683:OCY327814 NTC327683:NTC327814 NJG327683:NJG327814 MZK327683:MZK327814 MPO327683:MPO327814 MFS327683:MFS327814 LVW327683:LVW327814 LMA327683:LMA327814 LCE327683:LCE327814 KSI327683:KSI327814 KIM327683:KIM327814 JYQ327683:JYQ327814 JOU327683:JOU327814 JEY327683:JEY327814 IVC327683:IVC327814 ILG327683:ILG327814 IBK327683:IBK327814 HRO327683:HRO327814 HHS327683:HHS327814 GXW327683:GXW327814 GOA327683:GOA327814 GEE327683:GEE327814 FUI327683:FUI327814 FKM327683:FKM327814 FAQ327683:FAQ327814 EQU327683:EQU327814 EGY327683:EGY327814 DXC327683:DXC327814 DNG327683:DNG327814 DDK327683:DDK327814 CTO327683:CTO327814 CJS327683:CJS327814 BZW327683:BZW327814 BQA327683:BQA327814 BGE327683:BGE327814 AWI327683:AWI327814 AMM327683:AMM327814 ACQ327683:ACQ327814 SU327683:SU327814 IY327683:IY327814 C327683:C327814 WVK262147:WVK262278 WLO262147:WLO262278 WBS262147:WBS262278 VRW262147:VRW262278 VIA262147:VIA262278 UYE262147:UYE262278 UOI262147:UOI262278 UEM262147:UEM262278 TUQ262147:TUQ262278 TKU262147:TKU262278 TAY262147:TAY262278 SRC262147:SRC262278 SHG262147:SHG262278 RXK262147:RXK262278 RNO262147:RNO262278 RDS262147:RDS262278 QTW262147:QTW262278 QKA262147:QKA262278 QAE262147:QAE262278 PQI262147:PQI262278 PGM262147:PGM262278 OWQ262147:OWQ262278 OMU262147:OMU262278 OCY262147:OCY262278 NTC262147:NTC262278 NJG262147:NJG262278 MZK262147:MZK262278 MPO262147:MPO262278 MFS262147:MFS262278 LVW262147:LVW262278 LMA262147:LMA262278 LCE262147:LCE262278 KSI262147:KSI262278 KIM262147:KIM262278 JYQ262147:JYQ262278 JOU262147:JOU262278 JEY262147:JEY262278 IVC262147:IVC262278 ILG262147:ILG262278 IBK262147:IBK262278 HRO262147:HRO262278 HHS262147:HHS262278 GXW262147:GXW262278 GOA262147:GOA262278 GEE262147:GEE262278 FUI262147:FUI262278 FKM262147:FKM262278 FAQ262147:FAQ262278 EQU262147:EQU262278 EGY262147:EGY262278 DXC262147:DXC262278 DNG262147:DNG262278 DDK262147:DDK262278 CTO262147:CTO262278 CJS262147:CJS262278 BZW262147:BZW262278 BQA262147:BQA262278 BGE262147:BGE262278 AWI262147:AWI262278 AMM262147:AMM262278 ACQ262147:ACQ262278 SU262147:SU262278 IY262147:IY262278 C262147:C262278 WVK196611:WVK196742 WLO196611:WLO196742 WBS196611:WBS196742 VRW196611:VRW196742 VIA196611:VIA196742 UYE196611:UYE196742 UOI196611:UOI196742 UEM196611:UEM196742 TUQ196611:TUQ196742 TKU196611:TKU196742 TAY196611:TAY196742 SRC196611:SRC196742 SHG196611:SHG196742 RXK196611:RXK196742 RNO196611:RNO196742 RDS196611:RDS196742 QTW196611:QTW196742 QKA196611:QKA196742 QAE196611:QAE196742 PQI196611:PQI196742 PGM196611:PGM196742 OWQ196611:OWQ196742 OMU196611:OMU196742 OCY196611:OCY196742 NTC196611:NTC196742 NJG196611:NJG196742 MZK196611:MZK196742 MPO196611:MPO196742 MFS196611:MFS196742 LVW196611:LVW196742 LMA196611:LMA196742 LCE196611:LCE196742 KSI196611:KSI196742 KIM196611:KIM196742 JYQ196611:JYQ196742 JOU196611:JOU196742 JEY196611:JEY196742 IVC196611:IVC196742 ILG196611:ILG196742 IBK196611:IBK196742 HRO196611:HRO196742 HHS196611:HHS196742 GXW196611:GXW196742 GOA196611:GOA196742 GEE196611:GEE196742 FUI196611:FUI196742 FKM196611:FKM196742 FAQ196611:FAQ196742 EQU196611:EQU196742 EGY196611:EGY196742 DXC196611:DXC196742 DNG196611:DNG196742 DDK196611:DDK196742 CTO196611:CTO196742 CJS196611:CJS196742 BZW196611:BZW196742 BQA196611:BQA196742 BGE196611:BGE196742 AWI196611:AWI196742 AMM196611:AMM196742 ACQ196611:ACQ196742 SU196611:SU196742 IY196611:IY196742 C196611:C196742 WVK131075:WVK131206 WLO131075:WLO131206 WBS131075:WBS131206 VRW131075:VRW131206 VIA131075:VIA131206 UYE131075:UYE131206 UOI131075:UOI131206 UEM131075:UEM131206 TUQ131075:TUQ131206 TKU131075:TKU131206 TAY131075:TAY131206 SRC131075:SRC131206 SHG131075:SHG131206 RXK131075:RXK131206 RNO131075:RNO131206 RDS131075:RDS131206 QTW131075:QTW131206 QKA131075:QKA131206 QAE131075:QAE131206 PQI131075:PQI131206 PGM131075:PGM131206 OWQ131075:OWQ131206 OMU131075:OMU131206 OCY131075:OCY131206 NTC131075:NTC131206 NJG131075:NJG131206 MZK131075:MZK131206 MPO131075:MPO131206 MFS131075:MFS131206 LVW131075:LVW131206 LMA131075:LMA131206 LCE131075:LCE131206 KSI131075:KSI131206 KIM131075:KIM131206 JYQ131075:JYQ131206 JOU131075:JOU131206 JEY131075:JEY131206 IVC131075:IVC131206 ILG131075:ILG131206 IBK131075:IBK131206 HRO131075:HRO131206 HHS131075:HHS131206 GXW131075:GXW131206 GOA131075:GOA131206 GEE131075:GEE131206 FUI131075:FUI131206 FKM131075:FKM131206 FAQ131075:FAQ131206 EQU131075:EQU131206 EGY131075:EGY131206 DXC131075:DXC131206 DNG131075:DNG131206 DDK131075:DDK131206 CTO131075:CTO131206 CJS131075:CJS131206 BZW131075:BZW131206 BQA131075:BQA131206 BGE131075:BGE131206 AWI131075:AWI131206 AMM131075:AMM131206 ACQ131075:ACQ131206 SU131075:SU131206 IY131075:IY131206 C131075:C131206 WVK65539:WVK65670 WLO65539:WLO65670 WBS65539:WBS65670 VRW65539:VRW65670 VIA65539:VIA65670 UYE65539:UYE65670 UOI65539:UOI65670 UEM65539:UEM65670 TUQ65539:TUQ65670 TKU65539:TKU65670 TAY65539:TAY65670 SRC65539:SRC65670 SHG65539:SHG65670 RXK65539:RXK65670 RNO65539:RNO65670 RDS65539:RDS65670 QTW65539:QTW65670 QKA65539:QKA65670 QAE65539:QAE65670 PQI65539:PQI65670 PGM65539:PGM65670 OWQ65539:OWQ65670 OMU65539:OMU65670 OCY65539:OCY65670 NTC65539:NTC65670 NJG65539:NJG65670 MZK65539:MZK65670 MPO65539:MPO65670 MFS65539:MFS65670 LVW65539:LVW65670 LMA65539:LMA65670 LCE65539:LCE65670 KSI65539:KSI65670 KIM65539:KIM65670 JYQ65539:JYQ65670 JOU65539:JOU65670 JEY65539:JEY65670 IVC65539:IVC65670 ILG65539:ILG65670 IBK65539:IBK65670 HRO65539:HRO65670 HHS65539:HHS65670 GXW65539:GXW65670 GOA65539:GOA65670 GEE65539:GEE65670 FUI65539:FUI65670 FKM65539:FKM65670 FAQ65539:FAQ65670 EQU65539:EQU65670 EGY65539:EGY65670 DXC65539:DXC65670 DNG65539:DNG65670 DDK65539:DDK65670 CTO65539:CTO65670 CJS65539:CJS65670 BZW65539:BZW65670 BQA65539:BQA65670 BGE65539:BGE65670 AWI65539:AWI65670 AMM65539:AMM65670 ACQ65539:ACQ65670 SU65539:SU65670 IY65539:IY65670 C65539:C65670 WLO983043:WLO983174 C10:C141" xr:uid="{44FDC3CC-EDB4-4121-AD6B-1307D630B1D0}">
      <formula1>$B$143:$B$154</formula1>
    </dataValidation>
    <dataValidation type="list" allowBlank="1" showInputMessage="1" showErrorMessage="1" sqref="B11:B140" xr:uid="{69728441-4EFB-42E3-BE0E-57BE5CDEF465}">
      <formula1>$B$186:$B$238</formula1>
    </dataValidation>
  </dataValidations>
  <pageMargins left="0.7" right="0.7" top="0.75" bottom="0.75" header="0.3" footer="0.3"/>
  <pageSetup scale="75" orientation="landscape" r:id="rId1"/>
  <headerFooter>
    <oddHeader>&amp;RCONFIDENTIAL</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78E1-CA21-415B-8C51-94020F0C0093}">
  <dimension ref="A1:S266"/>
  <sheetViews>
    <sheetView showGridLines="0" zoomScaleNormal="100" workbookViewId="0">
      <pane ySplit="9" topLeftCell="A10" activePane="bottomLeft" state="frozen"/>
      <selection pane="bottomLeft"/>
    </sheetView>
  </sheetViews>
  <sheetFormatPr defaultColWidth="9.1796875" defaultRowHeight="14.5" x14ac:dyDescent="0.35"/>
  <cols>
    <col min="1" max="1" width="5.453125" style="15" customWidth="1"/>
    <col min="2" max="2" width="43.26953125" style="15" customWidth="1"/>
    <col min="3" max="3" width="35.81640625" style="15" customWidth="1"/>
    <col min="4" max="4" width="21" style="15" customWidth="1"/>
    <col min="5" max="5" width="24.54296875" style="15" customWidth="1"/>
    <col min="6" max="6" width="27.1796875" style="15" customWidth="1"/>
    <col min="7" max="7" width="36.81640625" style="15" customWidth="1"/>
    <col min="8" max="9" width="13.81640625" style="15" customWidth="1"/>
    <col min="10" max="21" width="12" style="15" customWidth="1"/>
    <col min="22" max="256" width="9.1796875" style="15"/>
    <col min="257" max="257" width="5.453125" style="15" customWidth="1"/>
    <col min="258" max="258" width="41.453125" style="15" customWidth="1"/>
    <col min="259" max="259" width="35.81640625" style="15" customWidth="1"/>
    <col min="260" max="260" width="21" style="15" customWidth="1"/>
    <col min="261" max="261" width="24.54296875" style="15" customWidth="1"/>
    <col min="262" max="262" width="27.1796875" style="15" customWidth="1"/>
    <col min="263" max="263" width="36.81640625" style="15" customWidth="1"/>
    <col min="264" max="265" width="13.81640625" style="15" customWidth="1"/>
    <col min="266" max="277" width="12" style="15" customWidth="1"/>
    <col min="278" max="512" width="9.1796875" style="15"/>
    <col min="513" max="513" width="5.453125" style="15" customWidth="1"/>
    <col min="514" max="514" width="41.453125" style="15" customWidth="1"/>
    <col min="515" max="515" width="35.81640625" style="15" customWidth="1"/>
    <col min="516" max="516" width="21" style="15" customWidth="1"/>
    <col min="517" max="517" width="24.54296875" style="15" customWidth="1"/>
    <col min="518" max="518" width="27.1796875" style="15" customWidth="1"/>
    <col min="519" max="519" width="36.81640625" style="15" customWidth="1"/>
    <col min="520" max="521" width="13.81640625" style="15" customWidth="1"/>
    <col min="522" max="533" width="12" style="15" customWidth="1"/>
    <col min="534" max="768" width="9.1796875" style="15"/>
    <col min="769" max="769" width="5.453125" style="15" customWidth="1"/>
    <col min="770" max="770" width="41.453125" style="15" customWidth="1"/>
    <col min="771" max="771" width="35.81640625" style="15" customWidth="1"/>
    <col min="772" max="772" width="21" style="15" customWidth="1"/>
    <col min="773" max="773" width="24.54296875" style="15" customWidth="1"/>
    <col min="774" max="774" width="27.1796875" style="15" customWidth="1"/>
    <col min="775" max="775" width="36.81640625" style="15" customWidth="1"/>
    <col min="776" max="777" width="13.81640625" style="15" customWidth="1"/>
    <col min="778" max="789" width="12" style="15" customWidth="1"/>
    <col min="790" max="1024" width="9.1796875" style="15"/>
    <col min="1025" max="1025" width="5.453125" style="15" customWidth="1"/>
    <col min="1026" max="1026" width="41.453125" style="15" customWidth="1"/>
    <col min="1027" max="1027" width="35.81640625" style="15" customWidth="1"/>
    <col min="1028" max="1028" width="21" style="15" customWidth="1"/>
    <col min="1029" max="1029" width="24.54296875" style="15" customWidth="1"/>
    <col min="1030" max="1030" width="27.1796875" style="15" customWidth="1"/>
    <col min="1031" max="1031" width="36.81640625" style="15" customWidth="1"/>
    <col min="1032" max="1033" width="13.81640625" style="15" customWidth="1"/>
    <col min="1034" max="1045" width="12" style="15" customWidth="1"/>
    <col min="1046" max="1280" width="9.1796875" style="15"/>
    <col min="1281" max="1281" width="5.453125" style="15" customWidth="1"/>
    <col min="1282" max="1282" width="41.453125" style="15" customWidth="1"/>
    <col min="1283" max="1283" width="35.81640625" style="15" customWidth="1"/>
    <col min="1284" max="1284" width="21" style="15" customWidth="1"/>
    <col min="1285" max="1285" width="24.54296875" style="15" customWidth="1"/>
    <col min="1286" max="1286" width="27.1796875" style="15" customWidth="1"/>
    <col min="1287" max="1287" width="36.81640625" style="15" customWidth="1"/>
    <col min="1288" max="1289" width="13.81640625" style="15" customWidth="1"/>
    <col min="1290" max="1301" width="12" style="15" customWidth="1"/>
    <col min="1302" max="1536" width="9.1796875" style="15"/>
    <col min="1537" max="1537" width="5.453125" style="15" customWidth="1"/>
    <col min="1538" max="1538" width="41.453125" style="15" customWidth="1"/>
    <col min="1539" max="1539" width="35.81640625" style="15" customWidth="1"/>
    <col min="1540" max="1540" width="21" style="15" customWidth="1"/>
    <col min="1541" max="1541" width="24.54296875" style="15" customWidth="1"/>
    <col min="1542" max="1542" width="27.1796875" style="15" customWidth="1"/>
    <col min="1543" max="1543" width="36.81640625" style="15" customWidth="1"/>
    <col min="1544" max="1545" width="13.81640625" style="15" customWidth="1"/>
    <col min="1546" max="1557" width="12" style="15" customWidth="1"/>
    <col min="1558" max="1792" width="9.1796875" style="15"/>
    <col min="1793" max="1793" width="5.453125" style="15" customWidth="1"/>
    <col min="1794" max="1794" width="41.453125" style="15" customWidth="1"/>
    <col min="1795" max="1795" width="35.81640625" style="15" customWidth="1"/>
    <col min="1796" max="1796" width="21" style="15" customWidth="1"/>
    <col min="1797" max="1797" width="24.54296875" style="15" customWidth="1"/>
    <col min="1798" max="1798" width="27.1796875" style="15" customWidth="1"/>
    <col min="1799" max="1799" width="36.81640625" style="15" customWidth="1"/>
    <col min="1800" max="1801" width="13.81640625" style="15" customWidth="1"/>
    <col min="1802" max="1813" width="12" style="15" customWidth="1"/>
    <col min="1814" max="2048" width="9.1796875" style="15"/>
    <col min="2049" max="2049" width="5.453125" style="15" customWidth="1"/>
    <col min="2050" max="2050" width="41.453125" style="15" customWidth="1"/>
    <col min="2051" max="2051" width="35.81640625" style="15" customWidth="1"/>
    <col min="2052" max="2052" width="21" style="15" customWidth="1"/>
    <col min="2053" max="2053" width="24.54296875" style="15" customWidth="1"/>
    <col min="2054" max="2054" width="27.1796875" style="15" customWidth="1"/>
    <col min="2055" max="2055" width="36.81640625" style="15" customWidth="1"/>
    <col min="2056" max="2057" width="13.81640625" style="15" customWidth="1"/>
    <col min="2058" max="2069" width="12" style="15" customWidth="1"/>
    <col min="2070" max="2304" width="9.1796875" style="15"/>
    <col min="2305" max="2305" width="5.453125" style="15" customWidth="1"/>
    <col min="2306" max="2306" width="41.453125" style="15" customWidth="1"/>
    <col min="2307" max="2307" width="35.81640625" style="15" customWidth="1"/>
    <col min="2308" max="2308" width="21" style="15" customWidth="1"/>
    <col min="2309" max="2309" width="24.54296875" style="15" customWidth="1"/>
    <col min="2310" max="2310" width="27.1796875" style="15" customWidth="1"/>
    <col min="2311" max="2311" width="36.81640625" style="15" customWidth="1"/>
    <col min="2312" max="2313" width="13.81640625" style="15" customWidth="1"/>
    <col min="2314" max="2325" width="12" style="15" customWidth="1"/>
    <col min="2326" max="2560" width="9.1796875" style="15"/>
    <col min="2561" max="2561" width="5.453125" style="15" customWidth="1"/>
    <col min="2562" max="2562" width="41.453125" style="15" customWidth="1"/>
    <col min="2563" max="2563" width="35.81640625" style="15" customWidth="1"/>
    <col min="2564" max="2564" width="21" style="15" customWidth="1"/>
    <col min="2565" max="2565" width="24.54296875" style="15" customWidth="1"/>
    <col min="2566" max="2566" width="27.1796875" style="15" customWidth="1"/>
    <col min="2567" max="2567" width="36.81640625" style="15" customWidth="1"/>
    <col min="2568" max="2569" width="13.81640625" style="15" customWidth="1"/>
    <col min="2570" max="2581" width="12" style="15" customWidth="1"/>
    <col min="2582" max="2816" width="9.1796875" style="15"/>
    <col min="2817" max="2817" width="5.453125" style="15" customWidth="1"/>
    <col min="2818" max="2818" width="41.453125" style="15" customWidth="1"/>
    <col min="2819" max="2819" width="35.81640625" style="15" customWidth="1"/>
    <col min="2820" max="2820" width="21" style="15" customWidth="1"/>
    <col min="2821" max="2821" width="24.54296875" style="15" customWidth="1"/>
    <col min="2822" max="2822" width="27.1796875" style="15" customWidth="1"/>
    <col min="2823" max="2823" width="36.81640625" style="15" customWidth="1"/>
    <col min="2824" max="2825" width="13.81640625" style="15" customWidth="1"/>
    <col min="2826" max="2837" width="12" style="15" customWidth="1"/>
    <col min="2838" max="3072" width="9.1796875" style="15"/>
    <col min="3073" max="3073" width="5.453125" style="15" customWidth="1"/>
    <col min="3074" max="3074" width="41.453125" style="15" customWidth="1"/>
    <col min="3075" max="3075" width="35.81640625" style="15" customWidth="1"/>
    <col min="3076" max="3076" width="21" style="15" customWidth="1"/>
    <col min="3077" max="3077" width="24.54296875" style="15" customWidth="1"/>
    <col min="3078" max="3078" width="27.1796875" style="15" customWidth="1"/>
    <col min="3079" max="3079" width="36.81640625" style="15" customWidth="1"/>
    <col min="3080" max="3081" width="13.81640625" style="15" customWidth="1"/>
    <col min="3082" max="3093" width="12" style="15" customWidth="1"/>
    <col min="3094" max="3328" width="9.1796875" style="15"/>
    <col min="3329" max="3329" width="5.453125" style="15" customWidth="1"/>
    <col min="3330" max="3330" width="41.453125" style="15" customWidth="1"/>
    <col min="3331" max="3331" width="35.81640625" style="15" customWidth="1"/>
    <col min="3332" max="3332" width="21" style="15" customWidth="1"/>
    <col min="3333" max="3333" width="24.54296875" style="15" customWidth="1"/>
    <col min="3334" max="3334" width="27.1796875" style="15" customWidth="1"/>
    <col min="3335" max="3335" width="36.81640625" style="15" customWidth="1"/>
    <col min="3336" max="3337" width="13.81640625" style="15" customWidth="1"/>
    <col min="3338" max="3349" width="12" style="15" customWidth="1"/>
    <col min="3350" max="3584" width="9.1796875" style="15"/>
    <col min="3585" max="3585" width="5.453125" style="15" customWidth="1"/>
    <col min="3586" max="3586" width="41.453125" style="15" customWidth="1"/>
    <col min="3587" max="3587" width="35.81640625" style="15" customWidth="1"/>
    <col min="3588" max="3588" width="21" style="15" customWidth="1"/>
    <col min="3589" max="3589" width="24.54296875" style="15" customWidth="1"/>
    <col min="3590" max="3590" width="27.1796875" style="15" customWidth="1"/>
    <col min="3591" max="3591" width="36.81640625" style="15" customWidth="1"/>
    <col min="3592" max="3593" width="13.81640625" style="15" customWidth="1"/>
    <col min="3594" max="3605" width="12" style="15" customWidth="1"/>
    <col min="3606" max="3840" width="9.1796875" style="15"/>
    <col min="3841" max="3841" width="5.453125" style="15" customWidth="1"/>
    <col min="3842" max="3842" width="41.453125" style="15" customWidth="1"/>
    <col min="3843" max="3843" width="35.81640625" style="15" customWidth="1"/>
    <col min="3844" max="3844" width="21" style="15" customWidth="1"/>
    <col min="3845" max="3845" width="24.54296875" style="15" customWidth="1"/>
    <col min="3846" max="3846" width="27.1796875" style="15" customWidth="1"/>
    <col min="3847" max="3847" width="36.81640625" style="15" customWidth="1"/>
    <col min="3848" max="3849" width="13.81640625" style="15" customWidth="1"/>
    <col min="3850" max="3861" width="12" style="15" customWidth="1"/>
    <col min="3862" max="4096" width="9.1796875" style="15"/>
    <col min="4097" max="4097" width="5.453125" style="15" customWidth="1"/>
    <col min="4098" max="4098" width="41.453125" style="15" customWidth="1"/>
    <col min="4099" max="4099" width="35.81640625" style="15" customWidth="1"/>
    <col min="4100" max="4100" width="21" style="15" customWidth="1"/>
    <col min="4101" max="4101" width="24.54296875" style="15" customWidth="1"/>
    <col min="4102" max="4102" width="27.1796875" style="15" customWidth="1"/>
    <col min="4103" max="4103" width="36.81640625" style="15" customWidth="1"/>
    <col min="4104" max="4105" width="13.81640625" style="15" customWidth="1"/>
    <col min="4106" max="4117" width="12" style="15" customWidth="1"/>
    <col min="4118" max="4352" width="9.1796875" style="15"/>
    <col min="4353" max="4353" width="5.453125" style="15" customWidth="1"/>
    <col min="4354" max="4354" width="41.453125" style="15" customWidth="1"/>
    <col min="4355" max="4355" width="35.81640625" style="15" customWidth="1"/>
    <col min="4356" max="4356" width="21" style="15" customWidth="1"/>
    <col min="4357" max="4357" width="24.54296875" style="15" customWidth="1"/>
    <col min="4358" max="4358" width="27.1796875" style="15" customWidth="1"/>
    <col min="4359" max="4359" width="36.81640625" style="15" customWidth="1"/>
    <col min="4360" max="4361" width="13.81640625" style="15" customWidth="1"/>
    <col min="4362" max="4373" width="12" style="15" customWidth="1"/>
    <col min="4374" max="4608" width="9.1796875" style="15"/>
    <col min="4609" max="4609" width="5.453125" style="15" customWidth="1"/>
    <col min="4610" max="4610" width="41.453125" style="15" customWidth="1"/>
    <col min="4611" max="4611" width="35.81640625" style="15" customWidth="1"/>
    <col min="4612" max="4612" width="21" style="15" customWidth="1"/>
    <col min="4613" max="4613" width="24.54296875" style="15" customWidth="1"/>
    <col min="4614" max="4614" width="27.1796875" style="15" customWidth="1"/>
    <col min="4615" max="4615" width="36.81640625" style="15" customWidth="1"/>
    <col min="4616" max="4617" width="13.81640625" style="15" customWidth="1"/>
    <col min="4618" max="4629" width="12" style="15" customWidth="1"/>
    <col min="4630" max="4864" width="9.1796875" style="15"/>
    <col min="4865" max="4865" width="5.453125" style="15" customWidth="1"/>
    <col min="4866" max="4866" width="41.453125" style="15" customWidth="1"/>
    <col min="4867" max="4867" width="35.81640625" style="15" customWidth="1"/>
    <col min="4868" max="4868" width="21" style="15" customWidth="1"/>
    <col min="4869" max="4869" width="24.54296875" style="15" customWidth="1"/>
    <col min="4870" max="4870" width="27.1796875" style="15" customWidth="1"/>
    <col min="4871" max="4871" width="36.81640625" style="15" customWidth="1"/>
    <col min="4872" max="4873" width="13.81640625" style="15" customWidth="1"/>
    <col min="4874" max="4885" width="12" style="15" customWidth="1"/>
    <col min="4886" max="5120" width="9.1796875" style="15"/>
    <col min="5121" max="5121" width="5.453125" style="15" customWidth="1"/>
    <col min="5122" max="5122" width="41.453125" style="15" customWidth="1"/>
    <col min="5123" max="5123" width="35.81640625" style="15" customWidth="1"/>
    <col min="5124" max="5124" width="21" style="15" customWidth="1"/>
    <col min="5125" max="5125" width="24.54296875" style="15" customWidth="1"/>
    <col min="5126" max="5126" width="27.1796875" style="15" customWidth="1"/>
    <col min="5127" max="5127" width="36.81640625" style="15" customWidth="1"/>
    <col min="5128" max="5129" width="13.81640625" style="15" customWidth="1"/>
    <col min="5130" max="5141" width="12" style="15" customWidth="1"/>
    <col min="5142" max="5376" width="9.1796875" style="15"/>
    <col min="5377" max="5377" width="5.453125" style="15" customWidth="1"/>
    <col min="5378" max="5378" width="41.453125" style="15" customWidth="1"/>
    <col min="5379" max="5379" width="35.81640625" style="15" customWidth="1"/>
    <col min="5380" max="5380" width="21" style="15" customWidth="1"/>
    <col min="5381" max="5381" width="24.54296875" style="15" customWidth="1"/>
    <col min="5382" max="5382" width="27.1796875" style="15" customWidth="1"/>
    <col min="5383" max="5383" width="36.81640625" style="15" customWidth="1"/>
    <col min="5384" max="5385" width="13.81640625" style="15" customWidth="1"/>
    <col min="5386" max="5397" width="12" style="15" customWidth="1"/>
    <col min="5398" max="5632" width="9.1796875" style="15"/>
    <col min="5633" max="5633" width="5.453125" style="15" customWidth="1"/>
    <col min="5634" max="5634" width="41.453125" style="15" customWidth="1"/>
    <col min="5635" max="5635" width="35.81640625" style="15" customWidth="1"/>
    <col min="5636" max="5636" width="21" style="15" customWidth="1"/>
    <col min="5637" max="5637" width="24.54296875" style="15" customWidth="1"/>
    <col min="5638" max="5638" width="27.1796875" style="15" customWidth="1"/>
    <col min="5639" max="5639" width="36.81640625" style="15" customWidth="1"/>
    <col min="5640" max="5641" width="13.81640625" style="15" customWidth="1"/>
    <col min="5642" max="5653" width="12" style="15" customWidth="1"/>
    <col min="5654" max="5888" width="9.1796875" style="15"/>
    <col min="5889" max="5889" width="5.453125" style="15" customWidth="1"/>
    <col min="5890" max="5890" width="41.453125" style="15" customWidth="1"/>
    <col min="5891" max="5891" width="35.81640625" style="15" customWidth="1"/>
    <col min="5892" max="5892" width="21" style="15" customWidth="1"/>
    <col min="5893" max="5893" width="24.54296875" style="15" customWidth="1"/>
    <col min="5894" max="5894" width="27.1796875" style="15" customWidth="1"/>
    <col min="5895" max="5895" width="36.81640625" style="15" customWidth="1"/>
    <col min="5896" max="5897" width="13.81640625" style="15" customWidth="1"/>
    <col min="5898" max="5909" width="12" style="15" customWidth="1"/>
    <col min="5910" max="6144" width="9.1796875" style="15"/>
    <col min="6145" max="6145" width="5.453125" style="15" customWidth="1"/>
    <col min="6146" max="6146" width="41.453125" style="15" customWidth="1"/>
    <col min="6147" max="6147" width="35.81640625" style="15" customWidth="1"/>
    <col min="6148" max="6148" width="21" style="15" customWidth="1"/>
    <col min="6149" max="6149" width="24.54296875" style="15" customWidth="1"/>
    <col min="6150" max="6150" width="27.1796875" style="15" customWidth="1"/>
    <col min="6151" max="6151" width="36.81640625" style="15" customWidth="1"/>
    <col min="6152" max="6153" width="13.81640625" style="15" customWidth="1"/>
    <col min="6154" max="6165" width="12" style="15" customWidth="1"/>
    <col min="6166" max="6400" width="9.1796875" style="15"/>
    <col min="6401" max="6401" width="5.453125" style="15" customWidth="1"/>
    <col min="6402" max="6402" width="41.453125" style="15" customWidth="1"/>
    <col min="6403" max="6403" width="35.81640625" style="15" customWidth="1"/>
    <col min="6404" max="6404" width="21" style="15" customWidth="1"/>
    <col min="6405" max="6405" width="24.54296875" style="15" customWidth="1"/>
    <col min="6406" max="6406" width="27.1796875" style="15" customWidth="1"/>
    <col min="6407" max="6407" width="36.81640625" style="15" customWidth="1"/>
    <col min="6408" max="6409" width="13.81640625" style="15" customWidth="1"/>
    <col min="6410" max="6421" width="12" style="15" customWidth="1"/>
    <col min="6422" max="6656" width="9.1796875" style="15"/>
    <col min="6657" max="6657" width="5.453125" style="15" customWidth="1"/>
    <col min="6658" max="6658" width="41.453125" style="15" customWidth="1"/>
    <col min="6659" max="6659" width="35.81640625" style="15" customWidth="1"/>
    <col min="6660" max="6660" width="21" style="15" customWidth="1"/>
    <col min="6661" max="6661" width="24.54296875" style="15" customWidth="1"/>
    <col min="6662" max="6662" width="27.1796875" style="15" customWidth="1"/>
    <col min="6663" max="6663" width="36.81640625" style="15" customWidth="1"/>
    <col min="6664" max="6665" width="13.81640625" style="15" customWidth="1"/>
    <col min="6666" max="6677" width="12" style="15" customWidth="1"/>
    <col min="6678" max="6912" width="9.1796875" style="15"/>
    <col min="6913" max="6913" width="5.453125" style="15" customWidth="1"/>
    <col min="6914" max="6914" width="41.453125" style="15" customWidth="1"/>
    <col min="6915" max="6915" width="35.81640625" style="15" customWidth="1"/>
    <col min="6916" max="6916" width="21" style="15" customWidth="1"/>
    <col min="6917" max="6917" width="24.54296875" style="15" customWidth="1"/>
    <col min="6918" max="6918" width="27.1796875" style="15" customWidth="1"/>
    <col min="6919" max="6919" width="36.81640625" style="15" customWidth="1"/>
    <col min="6920" max="6921" width="13.81640625" style="15" customWidth="1"/>
    <col min="6922" max="6933" width="12" style="15" customWidth="1"/>
    <col min="6934" max="7168" width="9.1796875" style="15"/>
    <col min="7169" max="7169" width="5.453125" style="15" customWidth="1"/>
    <col min="7170" max="7170" width="41.453125" style="15" customWidth="1"/>
    <col min="7171" max="7171" width="35.81640625" style="15" customWidth="1"/>
    <col min="7172" max="7172" width="21" style="15" customWidth="1"/>
    <col min="7173" max="7173" width="24.54296875" style="15" customWidth="1"/>
    <col min="7174" max="7174" width="27.1796875" style="15" customWidth="1"/>
    <col min="7175" max="7175" width="36.81640625" style="15" customWidth="1"/>
    <col min="7176" max="7177" width="13.81640625" style="15" customWidth="1"/>
    <col min="7178" max="7189" width="12" style="15" customWidth="1"/>
    <col min="7190" max="7424" width="9.1796875" style="15"/>
    <col min="7425" max="7425" width="5.453125" style="15" customWidth="1"/>
    <col min="7426" max="7426" width="41.453125" style="15" customWidth="1"/>
    <col min="7427" max="7427" width="35.81640625" style="15" customWidth="1"/>
    <col min="7428" max="7428" width="21" style="15" customWidth="1"/>
    <col min="7429" max="7429" width="24.54296875" style="15" customWidth="1"/>
    <col min="7430" max="7430" width="27.1796875" style="15" customWidth="1"/>
    <col min="7431" max="7431" width="36.81640625" style="15" customWidth="1"/>
    <col min="7432" max="7433" width="13.81640625" style="15" customWidth="1"/>
    <col min="7434" max="7445" width="12" style="15" customWidth="1"/>
    <col min="7446" max="7680" width="9.1796875" style="15"/>
    <col min="7681" max="7681" width="5.453125" style="15" customWidth="1"/>
    <col min="7682" max="7682" width="41.453125" style="15" customWidth="1"/>
    <col min="7683" max="7683" width="35.81640625" style="15" customWidth="1"/>
    <col min="7684" max="7684" width="21" style="15" customWidth="1"/>
    <col min="7685" max="7685" width="24.54296875" style="15" customWidth="1"/>
    <col min="7686" max="7686" width="27.1796875" style="15" customWidth="1"/>
    <col min="7687" max="7687" width="36.81640625" style="15" customWidth="1"/>
    <col min="7688" max="7689" width="13.81640625" style="15" customWidth="1"/>
    <col min="7690" max="7701" width="12" style="15" customWidth="1"/>
    <col min="7702" max="7936" width="9.1796875" style="15"/>
    <col min="7937" max="7937" width="5.453125" style="15" customWidth="1"/>
    <col min="7938" max="7938" width="41.453125" style="15" customWidth="1"/>
    <col min="7939" max="7939" width="35.81640625" style="15" customWidth="1"/>
    <col min="7940" max="7940" width="21" style="15" customWidth="1"/>
    <col min="7941" max="7941" width="24.54296875" style="15" customWidth="1"/>
    <col min="7942" max="7942" width="27.1796875" style="15" customWidth="1"/>
    <col min="7943" max="7943" width="36.81640625" style="15" customWidth="1"/>
    <col min="7944" max="7945" width="13.81640625" style="15" customWidth="1"/>
    <col min="7946" max="7957" width="12" style="15" customWidth="1"/>
    <col min="7958" max="8192" width="9.1796875" style="15"/>
    <col min="8193" max="8193" width="5.453125" style="15" customWidth="1"/>
    <col min="8194" max="8194" width="41.453125" style="15" customWidth="1"/>
    <col min="8195" max="8195" width="35.81640625" style="15" customWidth="1"/>
    <col min="8196" max="8196" width="21" style="15" customWidth="1"/>
    <col min="8197" max="8197" width="24.54296875" style="15" customWidth="1"/>
    <col min="8198" max="8198" width="27.1796875" style="15" customWidth="1"/>
    <col min="8199" max="8199" width="36.81640625" style="15" customWidth="1"/>
    <col min="8200" max="8201" width="13.81640625" style="15" customWidth="1"/>
    <col min="8202" max="8213" width="12" style="15" customWidth="1"/>
    <col min="8214" max="8448" width="9.1796875" style="15"/>
    <col min="8449" max="8449" width="5.453125" style="15" customWidth="1"/>
    <col min="8450" max="8450" width="41.453125" style="15" customWidth="1"/>
    <col min="8451" max="8451" width="35.81640625" style="15" customWidth="1"/>
    <col min="8452" max="8452" width="21" style="15" customWidth="1"/>
    <col min="8453" max="8453" width="24.54296875" style="15" customWidth="1"/>
    <col min="8454" max="8454" width="27.1796875" style="15" customWidth="1"/>
    <col min="8455" max="8455" width="36.81640625" style="15" customWidth="1"/>
    <col min="8456" max="8457" width="13.81640625" style="15" customWidth="1"/>
    <col min="8458" max="8469" width="12" style="15" customWidth="1"/>
    <col min="8470" max="8704" width="9.1796875" style="15"/>
    <col min="8705" max="8705" width="5.453125" style="15" customWidth="1"/>
    <col min="8706" max="8706" width="41.453125" style="15" customWidth="1"/>
    <col min="8707" max="8707" width="35.81640625" style="15" customWidth="1"/>
    <col min="8708" max="8708" width="21" style="15" customWidth="1"/>
    <col min="8709" max="8709" width="24.54296875" style="15" customWidth="1"/>
    <col min="8710" max="8710" width="27.1796875" style="15" customWidth="1"/>
    <col min="8711" max="8711" width="36.81640625" style="15" customWidth="1"/>
    <col min="8712" max="8713" width="13.81640625" style="15" customWidth="1"/>
    <col min="8714" max="8725" width="12" style="15" customWidth="1"/>
    <col min="8726" max="8960" width="9.1796875" style="15"/>
    <col min="8961" max="8961" width="5.453125" style="15" customWidth="1"/>
    <col min="8962" max="8962" width="41.453125" style="15" customWidth="1"/>
    <col min="8963" max="8963" width="35.81640625" style="15" customWidth="1"/>
    <col min="8964" max="8964" width="21" style="15" customWidth="1"/>
    <col min="8965" max="8965" width="24.54296875" style="15" customWidth="1"/>
    <col min="8966" max="8966" width="27.1796875" style="15" customWidth="1"/>
    <col min="8967" max="8967" width="36.81640625" style="15" customWidth="1"/>
    <col min="8968" max="8969" width="13.81640625" style="15" customWidth="1"/>
    <col min="8970" max="8981" width="12" style="15" customWidth="1"/>
    <col min="8982" max="9216" width="9.1796875" style="15"/>
    <col min="9217" max="9217" width="5.453125" style="15" customWidth="1"/>
    <col min="9218" max="9218" width="41.453125" style="15" customWidth="1"/>
    <col min="9219" max="9219" width="35.81640625" style="15" customWidth="1"/>
    <col min="9220" max="9220" width="21" style="15" customWidth="1"/>
    <col min="9221" max="9221" width="24.54296875" style="15" customWidth="1"/>
    <col min="9222" max="9222" width="27.1796875" style="15" customWidth="1"/>
    <col min="9223" max="9223" width="36.81640625" style="15" customWidth="1"/>
    <col min="9224" max="9225" width="13.81640625" style="15" customWidth="1"/>
    <col min="9226" max="9237" width="12" style="15" customWidth="1"/>
    <col min="9238" max="9472" width="9.1796875" style="15"/>
    <col min="9473" max="9473" width="5.453125" style="15" customWidth="1"/>
    <col min="9474" max="9474" width="41.453125" style="15" customWidth="1"/>
    <col min="9475" max="9475" width="35.81640625" style="15" customWidth="1"/>
    <col min="9476" max="9476" width="21" style="15" customWidth="1"/>
    <col min="9477" max="9477" width="24.54296875" style="15" customWidth="1"/>
    <col min="9478" max="9478" width="27.1796875" style="15" customWidth="1"/>
    <col min="9479" max="9479" width="36.81640625" style="15" customWidth="1"/>
    <col min="9480" max="9481" width="13.81640625" style="15" customWidth="1"/>
    <col min="9482" max="9493" width="12" style="15" customWidth="1"/>
    <col min="9494" max="9728" width="9.1796875" style="15"/>
    <col min="9729" max="9729" width="5.453125" style="15" customWidth="1"/>
    <col min="9730" max="9730" width="41.453125" style="15" customWidth="1"/>
    <col min="9731" max="9731" width="35.81640625" style="15" customWidth="1"/>
    <col min="9732" max="9732" width="21" style="15" customWidth="1"/>
    <col min="9733" max="9733" width="24.54296875" style="15" customWidth="1"/>
    <col min="9734" max="9734" width="27.1796875" style="15" customWidth="1"/>
    <col min="9735" max="9735" width="36.81640625" style="15" customWidth="1"/>
    <col min="9736" max="9737" width="13.81640625" style="15" customWidth="1"/>
    <col min="9738" max="9749" width="12" style="15" customWidth="1"/>
    <col min="9750" max="9984" width="9.1796875" style="15"/>
    <col min="9985" max="9985" width="5.453125" style="15" customWidth="1"/>
    <col min="9986" max="9986" width="41.453125" style="15" customWidth="1"/>
    <col min="9987" max="9987" width="35.81640625" style="15" customWidth="1"/>
    <col min="9988" max="9988" width="21" style="15" customWidth="1"/>
    <col min="9989" max="9989" width="24.54296875" style="15" customWidth="1"/>
    <col min="9990" max="9990" width="27.1796875" style="15" customWidth="1"/>
    <col min="9991" max="9991" width="36.81640625" style="15" customWidth="1"/>
    <col min="9992" max="9993" width="13.81640625" style="15" customWidth="1"/>
    <col min="9994" max="10005" width="12" style="15" customWidth="1"/>
    <col min="10006" max="10240" width="9.1796875" style="15"/>
    <col min="10241" max="10241" width="5.453125" style="15" customWidth="1"/>
    <col min="10242" max="10242" width="41.453125" style="15" customWidth="1"/>
    <col min="10243" max="10243" width="35.81640625" style="15" customWidth="1"/>
    <col min="10244" max="10244" width="21" style="15" customWidth="1"/>
    <col min="10245" max="10245" width="24.54296875" style="15" customWidth="1"/>
    <col min="10246" max="10246" width="27.1796875" style="15" customWidth="1"/>
    <col min="10247" max="10247" width="36.81640625" style="15" customWidth="1"/>
    <col min="10248" max="10249" width="13.81640625" style="15" customWidth="1"/>
    <col min="10250" max="10261" width="12" style="15" customWidth="1"/>
    <col min="10262" max="10496" width="9.1796875" style="15"/>
    <col min="10497" max="10497" width="5.453125" style="15" customWidth="1"/>
    <col min="10498" max="10498" width="41.453125" style="15" customWidth="1"/>
    <col min="10499" max="10499" width="35.81640625" style="15" customWidth="1"/>
    <col min="10500" max="10500" width="21" style="15" customWidth="1"/>
    <col min="10501" max="10501" width="24.54296875" style="15" customWidth="1"/>
    <col min="10502" max="10502" width="27.1796875" style="15" customWidth="1"/>
    <col min="10503" max="10503" width="36.81640625" style="15" customWidth="1"/>
    <col min="10504" max="10505" width="13.81640625" style="15" customWidth="1"/>
    <col min="10506" max="10517" width="12" style="15" customWidth="1"/>
    <col min="10518" max="10752" width="9.1796875" style="15"/>
    <col min="10753" max="10753" width="5.453125" style="15" customWidth="1"/>
    <col min="10754" max="10754" width="41.453125" style="15" customWidth="1"/>
    <col min="10755" max="10755" width="35.81640625" style="15" customWidth="1"/>
    <col min="10756" max="10756" width="21" style="15" customWidth="1"/>
    <col min="10757" max="10757" width="24.54296875" style="15" customWidth="1"/>
    <col min="10758" max="10758" width="27.1796875" style="15" customWidth="1"/>
    <col min="10759" max="10759" width="36.81640625" style="15" customWidth="1"/>
    <col min="10760" max="10761" width="13.81640625" style="15" customWidth="1"/>
    <col min="10762" max="10773" width="12" style="15" customWidth="1"/>
    <col min="10774" max="11008" width="9.1796875" style="15"/>
    <col min="11009" max="11009" width="5.453125" style="15" customWidth="1"/>
    <col min="11010" max="11010" width="41.453125" style="15" customWidth="1"/>
    <col min="11011" max="11011" width="35.81640625" style="15" customWidth="1"/>
    <col min="11012" max="11012" width="21" style="15" customWidth="1"/>
    <col min="11013" max="11013" width="24.54296875" style="15" customWidth="1"/>
    <col min="11014" max="11014" width="27.1796875" style="15" customWidth="1"/>
    <col min="11015" max="11015" width="36.81640625" style="15" customWidth="1"/>
    <col min="11016" max="11017" width="13.81640625" style="15" customWidth="1"/>
    <col min="11018" max="11029" width="12" style="15" customWidth="1"/>
    <col min="11030" max="11264" width="9.1796875" style="15"/>
    <col min="11265" max="11265" width="5.453125" style="15" customWidth="1"/>
    <col min="11266" max="11266" width="41.453125" style="15" customWidth="1"/>
    <col min="11267" max="11267" width="35.81640625" style="15" customWidth="1"/>
    <col min="11268" max="11268" width="21" style="15" customWidth="1"/>
    <col min="11269" max="11269" width="24.54296875" style="15" customWidth="1"/>
    <col min="11270" max="11270" width="27.1796875" style="15" customWidth="1"/>
    <col min="11271" max="11271" width="36.81640625" style="15" customWidth="1"/>
    <col min="11272" max="11273" width="13.81640625" style="15" customWidth="1"/>
    <col min="11274" max="11285" width="12" style="15" customWidth="1"/>
    <col min="11286" max="11520" width="9.1796875" style="15"/>
    <col min="11521" max="11521" width="5.453125" style="15" customWidth="1"/>
    <col min="11522" max="11522" width="41.453125" style="15" customWidth="1"/>
    <col min="11523" max="11523" width="35.81640625" style="15" customWidth="1"/>
    <col min="11524" max="11524" width="21" style="15" customWidth="1"/>
    <col min="11525" max="11525" width="24.54296875" style="15" customWidth="1"/>
    <col min="11526" max="11526" width="27.1796875" style="15" customWidth="1"/>
    <col min="11527" max="11527" width="36.81640625" style="15" customWidth="1"/>
    <col min="11528" max="11529" width="13.81640625" style="15" customWidth="1"/>
    <col min="11530" max="11541" width="12" style="15" customWidth="1"/>
    <col min="11542" max="11776" width="9.1796875" style="15"/>
    <col min="11777" max="11777" width="5.453125" style="15" customWidth="1"/>
    <col min="11778" max="11778" width="41.453125" style="15" customWidth="1"/>
    <col min="11779" max="11779" width="35.81640625" style="15" customWidth="1"/>
    <col min="11780" max="11780" width="21" style="15" customWidth="1"/>
    <col min="11781" max="11781" width="24.54296875" style="15" customWidth="1"/>
    <col min="11782" max="11782" width="27.1796875" style="15" customWidth="1"/>
    <col min="11783" max="11783" width="36.81640625" style="15" customWidth="1"/>
    <col min="11784" max="11785" width="13.81640625" style="15" customWidth="1"/>
    <col min="11786" max="11797" width="12" style="15" customWidth="1"/>
    <col min="11798" max="12032" width="9.1796875" style="15"/>
    <col min="12033" max="12033" width="5.453125" style="15" customWidth="1"/>
    <col min="12034" max="12034" width="41.453125" style="15" customWidth="1"/>
    <col min="12035" max="12035" width="35.81640625" style="15" customWidth="1"/>
    <col min="12036" max="12036" width="21" style="15" customWidth="1"/>
    <col min="12037" max="12037" width="24.54296875" style="15" customWidth="1"/>
    <col min="12038" max="12038" width="27.1796875" style="15" customWidth="1"/>
    <col min="12039" max="12039" width="36.81640625" style="15" customWidth="1"/>
    <col min="12040" max="12041" width="13.81640625" style="15" customWidth="1"/>
    <col min="12042" max="12053" width="12" style="15" customWidth="1"/>
    <col min="12054" max="12288" width="9.1796875" style="15"/>
    <col min="12289" max="12289" width="5.453125" style="15" customWidth="1"/>
    <col min="12290" max="12290" width="41.453125" style="15" customWidth="1"/>
    <col min="12291" max="12291" width="35.81640625" style="15" customWidth="1"/>
    <col min="12292" max="12292" width="21" style="15" customWidth="1"/>
    <col min="12293" max="12293" width="24.54296875" style="15" customWidth="1"/>
    <col min="12294" max="12294" width="27.1796875" style="15" customWidth="1"/>
    <col min="12295" max="12295" width="36.81640625" style="15" customWidth="1"/>
    <col min="12296" max="12297" width="13.81640625" style="15" customWidth="1"/>
    <col min="12298" max="12309" width="12" style="15" customWidth="1"/>
    <col min="12310" max="12544" width="9.1796875" style="15"/>
    <col min="12545" max="12545" width="5.453125" style="15" customWidth="1"/>
    <col min="12546" max="12546" width="41.453125" style="15" customWidth="1"/>
    <col min="12547" max="12547" width="35.81640625" style="15" customWidth="1"/>
    <col min="12548" max="12548" width="21" style="15" customWidth="1"/>
    <col min="12549" max="12549" width="24.54296875" style="15" customWidth="1"/>
    <col min="12550" max="12550" width="27.1796875" style="15" customWidth="1"/>
    <col min="12551" max="12551" width="36.81640625" style="15" customWidth="1"/>
    <col min="12552" max="12553" width="13.81640625" style="15" customWidth="1"/>
    <col min="12554" max="12565" width="12" style="15" customWidth="1"/>
    <col min="12566" max="12800" width="9.1796875" style="15"/>
    <col min="12801" max="12801" width="5.453125" style="15" customWidth="1"/>
    <col min="12802" max="12802" width="41.453125" style="15" customWidth="1"/>
    <col min="12803" max="12803" width="35.81640625" style="15" customWidth="1"/>
    <col min="12804" max="12804" width="21" style="15" customWidth="1"/>
    <col min="12805" max="12805" width="24.54296875" style="15" customWidth="1"/>
    <col min="12806" max="12806" width="27.1796875" style="15" customWidth="1"/>
    <col min="12807" max="12807" width="36.81640625" style="15" customWidth="1"/>
    <col min="12808" max="12809" width="13.81640625" style="15" customWidth="1"/>
    <col min="12810" max="12821" width="12" style="15" customWidth="1"/>
    <col min="12822" max="13056" width="9.1796875" style="15"/>
    <col min="13057" max="13057" width="5.453125" style="15" customWidth="1"/>
    <col min="13058" max="13058" width="41.453125" style="15" customWidth="1"/>
    <col min="13059" max="13059" width="35.81640625" style="15" customWidth="1"/>
    <col min="13060" max="13060" width="21" style="15" customWidth="1"/>
    <col min="13061" max="13061" width="24.54296875" style="15" customWidth="1"/>
    <col min="13062" max="13062" width="27.1796875" style="15" customWidth="1"/>
    <col min="13063" max="13063" width="36.81640625" style="15" customWidth="1"/>
    <col min="13064" max="13065" width="13.81640625" style="15" customWidth="1"/>
    <col min="13066" max="13077" width="12" style="15" customWidth="1"/>
    <col min="13078" max="13312" width="9.1796875" style="15"/>
    <col min="13313" max="13313" width="5.453125" style="15" customWidth="1"/>
    <col min="13314" max="13314" width="41.453125" style="15" customWidth="1"/>
    <col min="13315" max="13315" width="35.81640625" style="15" customWidth="1"/>
    <col min="13316" max="13316" width="21" style="15" customWidth="1"/>
    <col min="13317" max="13317" width="24.54296875" style="15" customWidth="1"/>
    <col min="13318" max="13318" width="27.1796875" style="15" customWidth="1"/>
    <col min="13319" max="13319" width="36.81640625" style="15" customWidth="1"/>
    <col min="13320" max="13321" width="13.81640625" style="15" customWidth="1"/>
    <col min="13322" max="13333" width="12" style="15" customWidth="1"/>
    <col min="13334" max="13568" width="9.1796875" style="15"/>
    <col min="13569" max="13569" width="5.453125" style="15" customWidth="1"/>
    <col min="13570" max="13570" width="41.453125" style="15" customWidth="1"/>
    <col min="13571" max="13571" width="35.81640625" style="15" customWidth="1"/>
    <col min="13572" max="13572" width="21" style="15" customWidth="1"/>
    <col min="13573" max="13573" width="24.54296875" style="15" customWidth="1"/>
    <col min="13574" max="13574" width="27.1796875" style="15" customWidth="1"/>
    <col min="13575" max="13575" width="36.81640625" style="15" customWidth="1"/>
    <col min="13576" max="13577" width="13.81640625" style="15" customWidth="1"/>
    <col min="13578" max="13589" width="12" style="15" customWidth="1"/>
    <col min="13590" max="13824" width="9.1796875" style="15"/>
    <col min="13825" max="13825" width="5.453125" style="15" customWidth="1"/>
    <col min="13826" max="13826" width="41.453125" style="15" customWidth="1"/>
    <col min="13827" max="13827" width="35.81640625" style="15" customWidth="1"/>
    <col min="13828" max="13828" width="21" style="15" customWidth="1"/>
    <col min="13829" max="13829" width="24.54296875" style="15" customWidth="1"/>
    <col min="13830" max="13830" width="27.1796875" style="15" customWidth="1"/>
    <col min="13831" max="13831" width="36.81640625" style="15" customWidth="1"/>
    <col min="13832" max="13833" width="13.81640625" style="15" customWidth="1"/>
    <col min="13834" max="13845" width="12" style="15" customWidth="1"/>
    <col min="13846" max="14080" width="9.1796875" style="15"/>
    <col min="14081" max="14081" width="5.453125" style="15" customWidth="1"/>
    <col min="14082" max="14082" width="41.453125" style="15" customWidth="1"/>
    <col min="14083" max="14083" width="35.81640625" style="15" customWidth="1"/>
    <col min="14084" max="14084" width="21" style="15" customWidth="1"/>
    <col min="14085" max="14085" width="24.54296875" style="15" customWidth="1"/>
    <col min="14086" max="14086" width="27.1796875" style="15" customWidth="1"/>
    <col min="14087" max="14087" width="36.81640625" style="15" customWidth="1"/>
    <col min="14088" max="14089" width="13.81640625" style="15" customWidth="1"/>
    <col min="14090" max="14101" width="12" style="15" customWidth="1"/>
    <col min="14102" max="14336" width="9.1796875" style="15"/>
    <col min="14337" max="14337" width="5.453125" style="15" customWidth="1"/>
    <col min="14338" max="14338" width="41.453125" style="15" customWidth="1"/>
    <col min="14339" max="14339" width="35.81640625" style="15" customWidth="1"/>
    <col min="14340" max="14340" width="21" style="15" customWidth="1"/>
    <col min="14341" max="14341" width="24.54296875" style="15" customWidth="1"/>
    <col min="14342" max="14342" width="27.1796875" style="15" customWidth="1"/>
    <col min="14343" max="14343" width="36.81640625" style="15" customWidth="1"/>
    <col min="14344" max="14345" width="13.81640625" style="15" customWidth="1"/>
    <col min="14346" max="14357" width="12" style="15" customWidth="1"/>
    <col min="14358" max="14592" width="9.1796875" style="15"/>
    <col min="14593" max="14593" width="5.453125" style="15" customWidth="1"/>
    <col min="14594" max="14594" width="41.453125" style="15" customWidth="1"/>
    <col min="14595" max="14595" width="35.81640625" style="15" customWidth="1"/>
    <col min="14596" max="14596" width="21" style="15" customWidth="1"/>
    <col min="14597" max="14597" width="24.54296875" style="15" customWidth="1"/>
    <col min="14598" max="14598" width="27.1796875" style="15" customWidth="1"/>
    <col min="14599" max="14599" width="36.81640625" style="15" customWidth="1"/>
    <col min="14600" max="14601" width="13.81640625" style="15" customWidth="1"/>
    <col min="14602" max="14613" width="12" style="15" customWidth="1"/>
    <col min="14614" max="14848" width="9.1796875" style="15"/>
    <col min="14849" max="14849" width="5.453125" style="15" customWidth="1"/>
    <col min="14850" max="14850" width="41.453125" style="15" customWidth="1"/>
    <col min="14851" max="14851" width="35.81640625" style="15" customWidth="1"/>
    <col min="14852" max="14852" width="21" style="15" customWidth="1"/>
    <col min="14853" max="14853" width="24.54296875" style="15" customWidth="1"/>
    <col min="14854" max="14854" width="27.1796875" style="15" customWidth="1"/>
    <col min="14855" max="14855" width="36.81640625" style="15" customWidth="1"/>
    <col min="14856" max="14857" width="13.81640625" style="15" customWidth="1"/>
    <col min="14858" max="14869" width="12" style="15" customWidth="1"/>
    <col min="14870" max="15104" width="9.1796875" style="15"/>
    <col min="15105" max="15105" width="5.453125" style="15" customWidth="1"/>
    <col min="15106" max="15106" width="41.453125" style="15" customWidth="1"/>
    <col min="15107" max="15107" width="35.81640625" style="15" customWidth="1"/>
    <col min="15108" max="15108" width="21" style="15" customWidth="1"/>
    <col min="15109" max="15109" width="24.54296875" style="15" customWidth="1"/>
    <col min="15110" max="15110" width="27.1796875" style="15" customWidth="1"/>
    <col min="15111" max="15111" width="36.81640625" style="15" customWidth="1"/>
    <col min="15112" max="15113" width="13.81640625" style="15" customWidth="1"/>
    <col min="15114" max="15125" width="12" style="15" customWidth="1"/>
    <col min="15126" max="15360" width="9.1796875" style="15"/>
    <col min="15361" max="15361" width="5.453125" style="15" customWidth="1"/>
    <col min="15362" max="15362" width="41.453125" style="15" customWidth="1"/>
    <col min="15363" max="15363" width="35.81640625" style="15" customWidth="1"/>
    <col min="15364" max="15364" width="21" style="15" customWidth="1"/>
    <col min="15365" max="15365" width="24.54296875" style="15" customWidth="1"/>
    <col min="15366" max="15366" width="27.1796875" style="15" customWidth="1"/>
    <col min="15367" max="15367" width="36.81640625" style="15" customWidth="1"/>
    <col min="15368" max="15369" width="13.81640625" style="15" customWidth="1"/>
    <col min="15370" max="15381" width="12" style="15" customWidth="1"/>
    <col min="15382" max="15616" width="9.1796875" style="15"/>
    <col min="15617" max="15617" width="5.453125" style="15" customWidth="1"/>
    <col min="15618" max="15618" width="41.453125" style="15" customWidth="1"/>
    <col min="15619" max="15619" width="35.81640625" style="15" customWidth="1"/>
    <col min="15620" max="15620" width="21" style="15" customWidth="1"/>
    <col min="15621" max="15621" width="24.54296875" style="15" customWidth="1"/>
    <col min="15622" max="15622" width="27.1796875" style="15" customWidth="1"/>
    <col min="15623" max="15623" width="36.81640625" style="15" customWidth="1"/>
    <col min="15624" max="15625" width="13.81640625" style="15" customWidth="1"/>
    <col min="15626" max="15637" width="12" style="15" customWidth="1"/>
    <col min="15638" max="15872" width="9.1796875" style="15"/>
    <col min="15873" max="15873" width="5.453125" style="15" customWidth="1"/>
    <col min="15874" max="15874" width="41.453125" style="15" customWidth="1"/>
    <col min="15875" max="15875" width="35.81640625" style="15" customWidth="1"/>
    <col min="15876" max="15876" width="21" style="15" customWidth="1"/>
    <col min="15877" max="15877" width="24.54296875" style="15" customWidth="1"/>
    <col min="15878" max="15878" width="27.1796875" style="15" customWidth="1"/>
    <col min="15879" max="15879" width="36.81640625" style="15" customWidth="1"/>
    <col min="15880" max="15881" width="13.81640625" style="15" customWidth="1"/>
    <col min="15882" max="15893" width="12" style="15" customWidth="1"/>
    <col min="15894" max="16128" width="9.1796875" style="15"/>
    <col min="16129" max="16129" width="5.453125" style="15" customWidth="1"/>
    <col min="16130" max="16130" width="41.453125" style="15" customWidth="1"/>
    <col min="16131" max="16131" width="35.81640625" style="15" customWidth="1"/>
    <col min="16132" max="16132" width="21" style="15" customWidth="1"/>
    <col min="16133" max="16133" width="24.54296875" style="15" customWidth="1"/>
    <col min="16134" max="16134" width="27.1796875" style="15" customWidth="1"/>
    <col min="16135" max="16135" width="36.81640625" style="15" customWidth="1"/>
    <col min="16136" max="16137" width="13.81640625" style="15" customWidth="1"/>
    <col min="16138" max="16149" width="12" style="15" customWidth="1"/>
    <col min="16150" max="16384" width="9.1796875" style="15"/>
  </cols>
  <sheetData>
    <row r="1" spans="1:19" ht="15.5" x14ac:dyDescent="0.35">
      <c r="A1" s="1" t="str">
        <f>Instructions!A1</f>
        <v>State of Indiana RFP 26-86206</v>
      </c>
    </row>
    <row r="2" spans="1:19" ht="18" customHeight="1" x14ac:dyDescent="0.35">
      <c r="A2" s="3" t="s">
        <v>0</v>
      </c>
      <c r="C2" s="45" t="s">
        <v>91</v>
      </c>
      <c r="D2" s="150">
        <f>'Cost Proposal Summary'!D2:F2</f>
        <v>0</v>
      </c>
      <c r="E2" s="151"/>
      <c r="F2" s="152"/>
    </row>
    <row r="3" spans="1:19" ht="15.75" customHeight="1" x14ac:dyDescent="0.35">
      <c r="A3" s="4" t="s">
        <v>4</v>
      </c>
      <c r="C3" s="46"/>
      <c r="D3" s="145" t="s">
        <v>40</v>
      </c>
      <c r="E3" s="145"/>
      <c r="F3" s="145"/>
    </row>
    <row r="4" spans="1:19" x14ac:dyDescent="0.35">
      <c r="A4" s="5" t="s">
        <v>47</v>
      </c>
    </row>
    <row r="6" spans="1:19" ht="128.5" customHeight="1" x14ac:dyDescent="0.35">
      <c r="B6" s="128" t="s">
        <v>166</v>
      </c>
      <c r="C6" s="146"/>
      <c r="D6" s="146"/>
      <c r="E6" s="146"/>
      <c r="F6" s="146"/>
      <c r="G6" s="53"/>
      <c r="H6" s="54"/>
      <c r="I6" s="54"/>
      <c r="J6" s="54"/>
      <c r="K6" s="54"/>
      <c r="L6" s="54"/>
      <c r="M6" s="78"/>
      <c r="N6" s="78"/>
      <c r="O6" s="78"/>
      <c r="P6" s="78"/>
      <c r="Q6" s="78"/>
      <c r="R6" s="78"/>
      <c r="S6" s="78"/>
    </row>
    <row r="7" spans="1:19" x14ac:dyDescent="0.35">
      <c r="C7" s="4"/>
    </row>
    <row r="8" spans="1:19" ht="12" customHeight="1" x14ac:dyDescent="0.35">
      <c r="B8" s="30" t="s">
        <v>45</v>
      </c>
      <c r="C8" s="30"/>
      <c r="D8" s="153" t="s">
        <v>47</v>
      </c>
      <c r="E8" s="154"/>
      <c r="F8" s="155"/>
    </row>
    <row r="9" spans="1:19" ht="26" x14ac:dyDescent="0.35">
      <c r="B9" s="47" t="s">
        <v>74</v>
      </c>
      <c r="C9" s="47" t="s">
        <v>13</v>
      </c>
      <c r="D9" s="48" t="s">
        <v>92</v>
      </c>
      <c r="E9" s="48" t="s">
        <v>106</v>
      </c>
      <c r="F9" s="49" t="s">
        <v>107</v>
      </c>
    </row>
    <row r="10" spans="1:19" x14ac:dyDescent="0.35">
      <c r="B10" s="79" t="s">
        <v>95</v>
      </c>
      <c r="C10" s="79" t="s">
        <v>17</v>
      </c>
      <c r="D10" s="81">
        <v>35</v>
      </c>
      <c r="E10" s="80">
        <v>200</v>
      </c>
      <c r="F10" s="81">
        <v>7000</v>
      </c>
      <c r="G10" s="85"/>
    </row>
    <row r="11" spans="1:19" x14ac:dyDescent="0.35">
      <c r="B11" s="82"/>
      <c r="C11" s="82"/>
      <c r="D11" s="109">
        <f>IFERROR(INDEX(Personnel!$B$11:$L$63,MATCH(B11,Personnel!$B$11:$B$63,0),7),0)</f>
        <v>0</v>
      </c>
      <c r="E11" s="83"/>
      <c r="F11" s="109">
        <f>IFERROR((D11*E11), 0)</f>
        <v>0</v>
      </c>
    </row>
    <row r="12" spans="1:19" x14ac:dyDescent="0.35">
      <c r="B12" s="82"/>
      <c r="C12" s="82"/>
      <c r="D12" s="109">
        <f>IFERROR(INDEX(Personnel!$B$11:$L$63,MATCH(B12,Personnel!$B$11:$B$63,0),7),0)</f>
        <v>0</v>
      </c>
      <c r="E12" s="83"/>
      <c r="F12" s="109">
        <f t="shared" ref="F12:F37" si="0">IFERROR((D12*E12), 0)</f>
        <v>0</v>
      </c>
    </row>
    <row r="13" spans="1:19" x14ac:dyDescent="0.35">
      <c r="B13" s="82"/>
      <c r="C13" s="82"/>
      <c r="D13" s="109">
        <f>IFERROR(INDEX(Personnel!$B$11:$L$63,MATCH(B13,Personnel!$B$11:$B$63,0),7),0)</f>
        <v>0</v>
      </c>
      <c r="E13" s="83"/>
      <c r="F13" s="109">
        <f t="shared" si="0"/>
        <v>0</v>
      </c>
    </row>
    <row r="14" spans="1:19" x14ac:dyDescent="0.35">
      <c r="B14" s="82"/>
      <c r="C14" s="82"/>
      <c r="D14" s="109">
        <f>IFERROR(INDEX(Personnel!$B$11:$L$63,MATCH(B14,Personnel!$B$11:$B$63,0),7),0)</f>
        <v>0</v>
      </c>
      <c r="E14" s="83"/>
      <c r="F14" s="109">
        <f t="shared" si="0"/>
        <v>0</v>
      </c>
    </row>
    <row r="15" spans="1:19" x14ac:dyDescent="0.35">
      <c r="B15" s="82"/>
      <c r="C15" s="82"/>
      <c r="D15" s="109">
        <f>IFERROR(INDEX(Personnel!$B$11:$L$63,MATCH(B15,Personnel!$B$11:$B$63,0),7),0)</f>
        <v>0</v>
      </c>
      <c r="E15" s="83"/>
      <c r="F15" s="109">
        <f t="shared" si="0"/>
        <v>0</v>
      </c>
    </row>
    <row r="16" spans="1:19" x14ac:dyDescent="0.35">
      <c r="B16" s="82"/>
      <c r="C16" s="82"/>
      <c r="D16" s="109">
        <f>IFERROR(INDEX(Personnel!$B$11:$L$63,MATCH(B16,Personnel!$B$11:$B$63,0),7),0)</f>
        <v>0</v>
      </c>
      <c r="E16" s="83"/>
      <c r="F16" s="109">
        <f t="shared" si="0"/>
        <v>0</v>
      </c>
    </row>
    <row r="17" spans="2:6" x14ac:dyDescent="0.35">
      <c r="B17" s="82"/>
      <c r="C17" s="82"/>
      <c r="D17" s="109">
        <f>IFERROR(INDEX(Personnel!$B$11:$L$63,MATCH(B17,Personnel!$B$11:$B$63,0),7),0)</f>
        <v>0</v>
      </c>
      <c r="E17" s="83"/>
      <c r="F17" s="109">
        <f t="shared" si="0"/>
        <v>0</v>
      </c>
    </row>
    <row r="18" spans="2:6" x14ac:dyDescent="0.35">
      <c r="B18" s="82"/>
      <c r="C18" s="82"/>
      <c r="D18" s="109">
        <f>IFERROR(INDEX(Personnel!$B$11:$L$63,MATCH(B18,Personnel!$B$11:$B$63,0),7),0)</f>
        <v>0</v>
      </c>
      <c r="E18" s="83"/>
      <c r="F18" s="109">
        <f t="shared" si="0"/>
        <v>0</v>
      </c>
    </row>
    <row r="19" spans="2:6" x14ac:dyDescent="0.35">
      <c r="B19" s="82"/>
      <c r="C19" s="82"/>
      <c r="D19" s="109">
        <f>IFERROR(INDEX(Personnel!$B$11:$L$63,MATCH(B19,Personnel!$B$11:$B$63,0),7),0)</f>
        <v>0</v>
      </c>
      <c r="E19" s="83"/>
      <c r="F19" s="109">
        <f t="shared" si="0"/>
        <v>0</v>
      </c>
    </row>
    <row r="20" spans="2:6" x14ac:dyDescent="0.35">
      <c r="B20" s="82"/>
      <c r="C20" s="82"/>
      <c r="D20" s="109">
        <f>IFERROR(INDEX(Personnel!$B$11:$L$63,MATCH(B20,Personnel!$B$11:$B$63,0),7),0)</f>
        <v>0</v>
      </c>
      <c r="E20" s="83"/>
      <c r="F20" s="109">
        <f t="shared" si="0"/>
        <v>0</v>
      </c>
    </row>
    <row r="21" spans="2:6" x14ac:dyDescent="0.35">
      <c r="B21" s="82"/>
      <c r="C21" s="82"/>
      <c r="D21" s="109">
        <f>IFERROR(INDEX(Personnel!$B$11:$L$63,MATCH(B21,Personnel!$B$11:$B$63,0),7),0)</f>
        <v>0</v>
      </c>
      <c r="E21" s="83"/>
      <c r="F21" s="109">
        <f t="shared" si="0"/>
        <v>0</v>
      </c>
    </row>
    <row r="22" spans="2:6" x14ac:dyDescent="0.35">
      <c r="B22" s="82"/>
      <c r="C22" s="82"/>
      <c r="D22" s="109">
        <f>IFERROR(INDEX(Personnel!$B$11:$L$63,MATCH(B22,Personnel!$B$11:$B$63,0),7),0)</f>
        <v>0</v>
      </c>
      <c r="E22" s="83"/>
      <c r="F22" s="109">
        <f t="shared" si="0"/>
        <v>0</v>
      </c>
    </row>
    <row r="23" spans="2:6" x14ac:dyDescent="0.35">
      <c r="B23" s="82"/>
      <c r="C23" s="82"/>
      <c r="D23" s="109">
        <f>IFERROR(INDEX(Personnel!$B$11:$L$63,MATCH(B23,Personnel!$B$11:$B$63,0),7),0)</f>
        <v>0</v>
      </c>
      <c r="E23" s="83"/>
      <c r="F23" s="109">
        <f t="shared" si="0"/>
        <v>0</v>
      </c>
    </row>
    <row r="24" spans="2:6" x14ac:dyDescent="0.35">
      <c r="B24" s="82"/>
      <c r="C24" s="82"/>
      <c r="D24" s="109">
        <f>IFERROR(INDEX(Personnel!$B$11:$L$63,MATCH(B24,Personnel!$B$11:$B$63,0),7),0)</f>
        <v>0</v>
      </c>
      <c r="E24" s="83"/>
      <c r="F24" s="109">
        <f t="shared" si="0"/>
        <v>0</v>
      </c>
    </row>
    <row r="25" spans="2:6" x14ac:dyDescent="0.35">
      <c r="B25" s="82"/>
      <c r="C25" s="82"/>
      <c r="D25" s="109">
        <f>IFERROR(INDEX(Personnel!$B$11:$L$63,MATCH(B25,Personnel!$B$11:$B$63,0),7),0)</f>
        <v>0</v>
      </c>
      <c r="E25" s="83"/>
      <c r="F25" s="109">
        <f t="shared" si="0"/>
        <v>0</v>
      </c>
    </row>
    <row r="26" spans="2:6" x14ac:dyDescent="0.35">
      <c r="B26" s="82"/>
      <c r="C26" s="82"/>
      <c r="D26" s="109">
        <f>IFERROR(INDEX(Personnel!$B$11:$L$63,MATCH(B26,Personnel!$B$11:$B$63,0),7),0)</f>
        <v>0</v>
      </c>
      <c r="E26" s="83"/>
      <c r="F26" s="109">
        <f t="shared" si="0"/>
        <v>0</v>
      </c>
    </row>
    <row r="27" spans="2:6" x14ac:dyDescent="0.35">
      <c r="B27" s="82"/>
      <c r="C27" s="82"/>
      <c r="D27" s="109">
        <f>IFERROR(INDEX(Personnel!$B$11:$L$63,MATCH(B27,Personnel!$B$11:$B$63,0),7),0)</f>
        <v>0</v>
      </c>
      <c r="E27" s="83"/>
      <c r="F27" s="109">
        <f t="shared" si="0"/>
        <v>0</v>
      </c>
    </row>
    <row r="28" spans="2:6" x14ac:dyDescent="0.35">
      <c r="B28" s="82"/>
      <c r="C28" s="82"/>
      <c r="D28" s="109">
        <f>IFERROR(INDEX(Personnel!$B$11:$L$63,MATCH(B28,Personnel!$B$11:$B$63,0),7),0)</f>
        <v>0</v>
      </c>
      <c r="E28" s="83"/>
      <c r="F28" s="109">
        <f t="shared" si="0"/>
        <v>0</v>
      </c>
    </row>
    <row r="29" spans="2:6" x14ac:dyDescent="0.35">
      <c r="B29" s="82"/>
      <c r="C29" s="82"/>
      <c r="D29" s="109">
        <f>IFERROR(INDEX(Personnel!$B$11:$L$63,MATCH(B29,Personnel!$B$11:$B$63,0),7),0)</f>
        <v>0</v>
      </c>
      <c r="E29" s="83"/>
      <c r="F29" s="109">
        <f t="shared" si="0"/>
        <v>0</v>
      </c>
    </row>
    <row r="30" spans="2:6" x14ac:dyDescent="0.35">
      <c r="B30" s="82"/>
      <c r="C30" s="82"/>
      <c r="D30" s="109">
        <f>IFERROR(INDEX(Personnel!$B$11:$L$63,MATCH(B30,Personnel!$B$11:$B$63,0),7),0)</f>
        <v>0</v>
      </c>
      <c r="E30" s="83"/>
      <c r="F30" s="109">
        <f t="shared" si="0"/>
        <v>0</v>
      </c>
    </row>
    <row r="31" spans="2:6" x14ac:dyDescent="0.35">
      <c r="B31" s="82"/>
      <c r="C31" s="82"/>
      <c r="D31" s="109">
        <f>IFERROR(INDEX(Personnel!$B$11:$L$63,MATCH(B31,Personnel!$B$11:$B$63,0),7),0)</f>
        <v>0</v>
      </c>
      <c r="E31" s="83"/>
      <c r="F31" s="109">
        <f t="shared" si="0"/>
        <v>0</v>
      </c>
    </row>
    <row r="32" spans="2:6" x14ac:dyDescent="0.35">
      <c r="B32" s="82"/>
      <c r="C32" s="82"/>
      <c r="D32" s="109">
        <f>IFERROR(INDEX(Personnel!$B$11:$L$63,MATCH(B32,Personnel!$B$11:$B$63,0),7),0)</f>
        <v>0</v>
      </c>
      <c r="E32" s="83"/>
      <c r="F32" s="109">
        <f t="shared" si="0"/>
        <v>0</v>
      </c>
    </row>
    <row r="33" spans="2:6" x14ac:dyDescent="0.35">
      <c r="B33" s="82"/>
      <c r="C33" s="82"/>
      <c r="D33" s="109">
        <f>IFERROR(INDEX(Personnel!$B$11:$L$63,MATCH(B33,Personnel!$B$11:$B$63,0),7),0)</f>
        <v>0</v>
      </c>
      <c r="E33" s="83"/>
      <c r="F33" s="109">
        <f t="shared" si="0"/>
        <v>0</v>
      </c>
    </row>
    <row r="34" spans="2:6" x14ac:dyDescent="0.35">
      <c r="B34" s="82"/>
      <c r="C34" s="82"/>
      <c r="D34" s="109">
        <f>IFERROR(INDEX(Personnel!$B$11:$L$63,MATCH(B34,Personnel!$B$11:$B$63,0),7),0)</f>
        <v>0</v>
      </c>
      <c r="E34" s="83"/>
      <c r="F34" s="109">
        <f t="shared" si="0"/>
        <v>0</v>
      </c>
    </row>
    <row r="35" spans="2:6" x14ac:dyDescent="0.35">
      <c r="B35" s="82"/>
      <c r="C35" s="82"/>
      <c r="D35" s="109">
        <f>IFERROR(INDEX(Personnel!$B$11:$L$63,MATCH(B35,Personnel!$B$11:$B$63,0),7),0)</f>
        <v>0</v>
      </c>
      <c r="E35" s="83"/>
      <c r="F35" s="109">
        <f t="shared" si="0"/>
        <v>0</v>
      </c>
    </row>
    <row r="36" spans="2:6" x14ac:dyDescent="0.35">
      <c r="B36" s="82"/>
      <c r="C36" s="82"/>
      <c r="D36" s="109">
        <f>IFERROR(INDEX(Personnel!$B$11:$L$63,MATCH(B36,Personnel!$B$11:$B$63,0),7),0)</f>
        <v>0</v>
      </c>
      <c r="E36" s="83"/>
      <c r="F36" s="109">
        <f t="shared" si="0"/>
        <v>0</v>
      </c>
    </row>
    <row r="37" spans="2:6" x14ac:dyDescent="0.35">
      <c r="B37" s="82"/>
      <c r="C37" s="82"/>
      <c r="D37" s="109">
        <f>IFERROR(INDEX(Personnel!$B$11:$L$63,MATCH(B37,Personnel!$B$11:$B$63,0),7),0)</f>
        <v>0</v>
      </c>
      <c r="E37" s="83"/>
      <c r="F37" s="109">
        <f t="shared" si="0"/>
        <v>0</v>
      </c>
    </row>
    <row r="38" spans="2:6" x14ac:dyDescent="0.35">
      <c r="B38" s="82"/>
      <c r="C38" s="82"/>
      <c r="D38" s="109">
        <f>IFERROR(INDEX(Personnel!$B$11:$L$63,MATCH(B38,Personnel!$B$11:$B$63,0),7),0)</f>
        <v>0</v>
      </c>
      <c r="E38" s="83"/>
      <c r="F38" s="109">
        <f t="shared" ref="F38:F90" si="1">IFERROR((D38*E38), 0)</f>
        <v>0</v>
      </c>
    </row>
    <row r="39" spans="2:6" x14ac:dyDescent="0.35">
      <c r="B39" s="82"/>
      <c r="C39" s="82"/>
      <c r="D39" s="109">
        <f>IFERROR(INDEX(Personnel!$B$11:$L$63,MATCH(B39,Personnel!$B$11:$B$63,0),7),0)</f>
        <v>0</v>
      </c>
      <c r="E39" s="83"/>
      <c r="F39" s="109">
        <f t="shared" si="1"/>
        <v>0</v>
      </c>
    </row>
    <row r="40" spans="2:6" x14ac:dyDescent="0.35">
      <c r="B40" s="82"/>
      <c r="C40" s="82"/>
      <c r="D40" s="109">
        <f>IFERROR(INDEX(Personnel!$B$11:$L$63,MATCH(B40,Personnel!$B$11:$B$63,0),7),0)</f>
        <v>0</v>
      </c>
      <c r="E40" s="83"/>
      <c r="F40" s="109">
        <f t="shared" si="1"/>
        <v>0</v>
      </c>
    </row>
    <row r="41" spans="2:6" x14ac:dyDescent="0.35">
      <c r="B41" s="82"/>
      <c r="C41" s="82"/>
      <c r="D41" s="109">
        <f>IFERROR(INDEX(Personnel!$B$11:$L$63,MATCH(B41,Personnel!$B$11:$B$63,0),7),0)</f>
        <v>0</v>
      </c>
      <c r="E41" s="83"/>
      <c r="F41" s="109">
        <f t="shared" si="1"/>
        <v>0</v>
      </c>
    </row>
    <row r="42" spans="2:6" x14ac:dyDescent="0.35">
      <c r="B42" s="82"/>
      <c r="C42" s="82"/>
      <c r="D42" s="109">
        <f>IFERROR(INDEX(Personnel!$B$11:$L$63,MATCH(B42,Personnel!$B$11:$B$63,0),7),0)</f>
        <v>0</v>
      </c>
      <c r="E42" s="83"/>
      <c r="F42" s="109">
        <f t="shared" si="1"/>
        <v>0</v>
      </c>
    </row>
    <row r="43" spans="2:6" x14ac:dyDescent="0.35">
      <c r="B43" s="82"/>
      <c r="C43" s="82"/>
      <c r="D43" s="109">
        <f>IFERROR(INDEX(Personnel!$B$11:$L$63,MATCH(B43,Personnel!$B$11:$B$63,0),7),0)</f>
        <v>0</v>
      </c>
      <c r="E43" s="83"/>
      <c r="F43" s="109">
        <f t="shared" si="1"/>
        <v>0</v>
      </c>
    </row>
    <row r="44" spans="2:6" x14ac:dyDescent="0.35">
      <c r="B44" s="82"/>
      <c r="C44" s="82"/>
      <c r="D44" s="109">
        <f>IFERROR(INDEX(Personnel!$B$11:$L$63,MATCH(B44,Personnel!$B$11:$B$63,0),7),0)</f>
        <v>0</v>
      </c>
      <c r="E44" s="83"/>
      <c r="F44" s="109">
        <f t="shared" si="1"/>
        <v>0</v>
      </c>
    </row>
    <row r="45" spans="2:6" x14ac:dyDescent="0.35">
      <c r="B45" s="82"/>
      <c r="C45" s="82"/>
      <c r="D45" s="109">
        <f>IFERROR(INDEX(Personnel!$B$11:$L$63,MATCH(B45,Personnel!$B$11:$B$63,0),7),0)</f>
        <v>0</v>
      </c>
      <c r="E45" s="83"/>
      <c r="F45" s="109">
        <f t="shared" si="1"/>
        <v>0</v>
      </c>
    </row>
    <row r="46" spans="2:6" x14ac:dyDescent="0.35">
      <c r="B46" s="82"/>
      <c r="C46" s="82"/>
      <c r="D46" s="109">
        <f>IFERROR(INDEX(Personnel!$B$11:$L$63,MATCH(B46,Personnel!$B$11:$B$63,0),7),0)</f>
        <v>0</v>
      </c>
      <c r="E46" s="83"/>
      <c r="F46" s="109">
        <f t="shared" si="1"/>
        <v>0</v>
      </c>
    </row>
    <row r="47" spans="2:6" x14ac:dyDescent="0.35">
      <c r="B47" s="82"/>
      <c r="C47" s="82"/>
      <c r="D47" s="109">
        <f>IFERROR(INDEX(Personnel!$B$11:$L$63,MATCH(B47,Personnel!$B$11:$B$63,0),7),0)</f>
        <v>0</v>
      </c>
      <c r="E47" s="83"/>
      <c r="F47" s="109">
        <f t="shared" si="1"/>
        <v>0</v>
      </c>
    </row>
    <row r="48" spans="2:6" x14ac:dyDescent="0.35">
      <c r="B48" s="82"/>
      <c r="C48" s="82"/>
      <c r="D48" s="109">
        <f>IFERROR(INDEX(Personnel!$B$11:$L$63,MATCH(B48,Personnel!$B$11:$B$63,0),7),0)</f>
        <v>0</v>
      </c>
      <c r="E48" s="83"/>
      <c r="F48" s="109">
        <f t="shared" si="1"/>
        <v>0</v>
      </c>
    </row>
    <row r="49" spans="2:6" x14ac:dyDescent="0.35">
      <c r="B49" s="82"/>
      <c r="C49" s="82"/>
      <c r="D49" s="109">
        <f>IFERROR(INDEX(Personnel!$B$11:$L$63,MATCH(B49,Personnel!$B$11:$B$63,0),7),0)</f>
        <v>0</v>
      </c>
      <c r="E49" s="83"/>
      <c r="F49" s="109">
        <f t="shared" si="1"/>
        <v>0</v>
      </c>
    </row>
    <row r="50" spans="2:6" x14ac:dyDescent="0.35">
      <c r="B50" s="82"/>
      <c r="C50" s="82"/>
      <c r="D50" s="109">
        <f>IFERROR(INDEX(Personnel!$B$11:$L$63,MATCH(B50,Personnel!$B$11:$B$63,0),7),0)</f>
        <v>0</v>
      </c>
      <c r="E50" s="83"/>
      <c r="F50" s="109">
        <f t="shared" si="1"/>
        <v>0</v>
      </c>
    </row>
    <row r="51" spans="2:6" x14ac:dyDescent="0.35">
      <c r="B51" s="82"/>
      <c r="C51" s="82"/>
      <c r="D51" s="109">
        <f>IFERROR(INDEX(Personnel!$B$11:$L$63,MATCH(B51,Personnel!$B$11:$B$63,0),7),0)</f>
        <v>0</v>
      </c>
      <c r="E51" s="83"/>
      <c r="F51" s="109">
        <f t="shared" si="1"/>
        <v>0</v>
      </c>
    </row>
    <row r="52" spans="2:6" x14ac:dyDescent="0.35">
      <c r="B52" s="82"/>
      <c r="C52" s="82"/>
      <c r="D52" s="109">
        <f>IFERROR(INDEX(Personnel!$B$11:$L$63,MATCH(B52,Personnel!$B$11:$B$63,0),7),0)</f>
        <v>0</v>
      </c>
      <c r="E52" s="83"/>
      <c r="F52" s="109">
        <f t="shared" si="1"/>
        <v>0</v>
      </c>
    </row>
    <row r="53" spans="2:6" x14ac:dyDescent="0.35">
      <c r="B53" s="82"/>
      <c r="C53" s="82"/>
      <c r="D53" s="109">
        <f>IFERROR(INDEX(Personnel!$B$11:$L$63,MATCH(B53,Personnel!$B$11:$B$63,0),7),0)</f>
        <v>0</v>
      </c>
      <c r="E53" s="83"/>
      <c r="F53" s="109">
        <f t="shared" ref="F53:F63" si="2">IFERROR((D53*E53), 0)</f>
        <v>0</v>
      </c>
    </row>
    <row r="54" spans="2:6" x14ac:dyDescent="0.35">
      <c r="B54" s="82"/>
      <c r="C54" s="82"/>
      <c r="D54" s="109">
        <f>IFERROR(INDEX(Personnel!$B$11:$L$63,MATCH(B54,Personnel!$B$11:$B$63,0),7),0)</f>
        <v>0</v>
      </c>
      <c r="E54" s="83"/>
      <c r="F54" s="109">
        <f t="shared" si="2"/>
        <v>0</v>
      </c>
    </row>
    <row r="55" spans="2:6" x14ac:dyDescent="0.35">
      <c r="B55" s="82"/>
      <c r="C55" s="82"/>
      <c r="D55" s="109">
        <f>IFERROR(INDEX(Personnel!$B$11:$L$63,MATCH(B55,Personnel!$B$11:$B$63,0),7),0)</f>
        <v>0</v>
      </c>
      <c r="E55" s="83"/>
      <c r="F55" s="109">
        <f t="shared" si="2"/>
        <v>0</v>
      </c>
    </row>
    <row r="56" spans="2:6" x14ac:dyDescent="0.35">
      <c r="B56" s="82"/>
      <c r="C56" s="82"/>
      <c r="D56" s="109">
        <f>IFERROR(INDEX(Personnel!$B$11:$L$63,MATCH(B56,Personnel!$B$11:$B$63,0),7),0)</f>
        <v>0</v>
      </c>
      <c r="E56" s="83"/>
      <c r="F56" s="109">
        <f t="shared" si="2"/>
        <v>0</v>
      </c>
    </row>
    <row r="57" spans="2:6" x14ac:dyDescent="0.35">
      <c r="B57" s="82"/>
      <c r="C57" s="82"/>
      <c r="D57" s="109">
        <f>IFERROR(INDEX(Personnel!$B$11:$L$63,MATCH(B57,Personnel!$B$11:$B$63,0),7),0)</f>
        <v>0</v>
      </c>
      <c r="E57" s="83"/>
      <c r="F57" s="109">
        <f t="shared" si="2"/>
        <v>0</v>
      </c>
    </row>
    <row r="58" spans="2:6" x14ac:dyDescent="0.35">
      <c r="B58" s="82"/>
      <c r="C58" s="82"/>
      <c r="D58" s="109">
        <f>IFERROR(INDEX(Personnel!$B$11:$L$63,MATCH(B58,Personnel!$B$11:$B$63,0),7),0)</f>
        <v>0</v>
      </c>
      <c r="E58" s="83"/>
      <c r="F58" s="109">
        <f t="shared" si="2"/>
        <v>0</v>
      </c>
    </row>
    <row r="59" spans="2:6" x14ac:dyDescent="0.35">
      <c r="B59" s="82"/>
      <c r="C59" s="82"/>
      <c r="D59" s="109">
        <f>IFERROR(INDEX(Personnel!$B$11:$L$63,MATCH(B59,Personnel!$B$11:$B$63,0),7),0)</f>
        <v>0</v>
      </c>
      <c r="E59" s="83"/>
      <c r="F59" s="109">
        <f t="shared" si="2"/>
        <v>0</v>
      </c>
    </row>
    <row r="60" spans="2:6" x14ac:dyDescent="0.35">
      <c r="B60" s="82"/>
      <c r="C60" s="82"/>
      <c r="D60" s="109">
        <f>IFERROR(INDEX(Personnel!$B$11:$L$63,MATCH(B60,Personnel!$B$11:$B$63,0),7),0)</f>
        <v>0</v>
      </c>
      <c r="E60" s="83"/>
      <c r="F60" s="109">
        <f t="shared" si="2"/>
        <v>0</v>
      </c>
    </row>
    <row r="61" spans="2:6" x14ac:dyDescent="0.35">
      <c r="B61" s="82"/>
      <c r="C61" s="82"/>
      <c r="D61" s="109">
        <f>IFERROR(INDEX(Personnel!$B$11:$L$63,MATCH(B61,Personnel!$B$11:$B$63,0),7),0)</f>
        <v>0</v>
      </c>
      <c r="E61" s="83"/>
      <c r="F61" s="109">
        <f t="shared" si="2"/>
        <v>0</v>
      </c>
    </row>
    <row r="62" spans="2:6" x14ac:dyDescent="0.35">
      <c r="B62" s="82"/>
      <c r="C62" s="82"/>
      <c r="D62" s="109">
        <f>IFERROR(INDEX(Personnel!$B$11:$L$63,MATCH(B62,Personnel!$B$11:$B$63,0),7),0)</f>
        <v>0</v>
      </c>
      <c r="E62" s="83"/>
      <c r="F62" s="109">
        <f t="shared" si="2"/>
        <v>0</v>
      </c>
    </row>
    <row r="63" spans="2:6" x14ac:dyDescent="0.35">
      <c r="B63" s="82"/>
      <c r="C63" s="82"/>
      <c r="D63" s="109">
        <f>IFERROR(INDEX(Personnel!$B$11:$L$63,MATCH(B63,Personnel!$B$11:$B$63,0),7),0)</f>
        <v>0</v>
      </c>
      <c r="E63" s="83"/>
      <c r="F63" s="109">
        <f t="shared" si="2"/>
        <v>0</v>
      </c>
    </row>
    <row r="64" spans="2:6" x14ac:dyDescent="0.35">
      <c r="B64" s="82"/>
      <c r="C64" s="82"/>
      <c r="D64" s="109">
        <f>IFERROR(INDEX(Personnel!$B$11:$L$63,MATCH(B64,Personnel!$B$11:$B$63,0),7),0)</f>
        <v>0</v>
      </c>
      <c r="E64" s="83"/>
      <c r="F64" s="109">
        <f t="shared" si="1"/>
        <v>0</v>
      </c>
    </row>
    <row r="65" spans="2:6" x14ac:dyDescent="0.35">
      <c r="B65" s="82"/>
      <c r="C65" s="82"/>
      <c r="D65" s="109">
        <f>IFERROR(INDEX(Personnel!$B$11:$L$63,MATCH(B65,Personnel!$B$11:$B$63,0),7),0)</f>
        <v>0</v>
      </c>
      <c r="E65" s="83"/>
      <c r="F65" s="109">
        <f t="shared" si="1"/>
        <v>0</v>
      </c>
    </row>
    <row r="66" spans="2:6" x14ac:dyDescent="0.35">
      <c r="B66" s="82"/>
      <c r="C66" s="82"/>
      <c r="D66" s="109">
        <f>IFERROR(INDEX(Personnel!$B$11:$L$63,MATCH(B66,Personnel!$B$11:$B$63,0),7),0)</f>
        <v>0</v>
      </c>
      <c r="E66" s="83"/>
      <c r="F66" s="109">
        <f t="shared" si="1"/>
        <v>0</v>
      </c>
    </row>
    <row r="67" spans="2:6" x14ac:dyDescent="0.35">
      <c r="B67" s="82"/>
      <c r="C67" s="82"/>
      <c r="D67" s="109">
        <f>IFERROR(INDEX(Personnel!$B$11:$L$63,MATCH(B67,Personnel!$B$11:$B$63,0),7),0)</f>
        <v>0</v>
      </c>
      <c r="E67" s="83"/>
      <c r="F67" s="109">
        <f t="shared" si="1"/>
        <v>0</v>
      </c>
    </row>
    <row r="68" spans="2:6" x14ac:dyDescent="0.35">
      <c r="B68" s="82"/>
      <c r="C68" s="82"/>
      <c r="D68" s="109">
        <f>IFERROR(INDEX(Personnel!$B$11:$L$63,MATCH(B68,Personnel!$B$11:$B$63,0),7),0)</f>
        <v>0</v>
      </c>
      <c r="E68" s="83"/>
      <c r="F68" s="109">
        <f t="shared" si="1"/>
        <v>0</v>
      </c>
    </row>
    <row r="69" spans="2:6" x14ac:dyDescent="0.35">
      <c r="B69" s="82"/>
      <c r="C69" s="82"/>
      <c r="D69" s="109">
        <f>IFERROR(INDEX(Personnel!$B$11:$L$63,MATCH(B69,Personnel!$B$11:$B$63,0),7),0)</f>
        <v>0</v>
      </c>
      <c r="E69" s="83"/>
      <c r="F69" s="109">
        <f t="shared" ref="F69:F76" si="3">IFERROR((D69*E69), 0)</f>
        <v>0</v>
      </c>
    </row>
    <row r="70" spans="2:6" x14ac:dyDescent="0.35">
      <c r="B70" s="82"/>
      <c r="C70" s="82"/>
      <c r="D70" s="109">
        <f>IFERROR(INDEX(Personnel!$B$11:$L$63,MATCH(B70,Personnel!$B$11:$B$63,0),7),0)</f>
        <v>0</v>
      </c>
      <c r="E70" s="83"/>
      <c r="F70" s="109">
        <f t="shared" si="3"/>
        <v>0</v>
      </c>
    </row>
    <row r="71" spans="2:6" x14ac:dyDescent="0.35">
      <c r="B71" s="82"/>
      <c r="C71" s="82"/>
      <c r="D71" s="109">
        <f>IFERROR(INDEX(Personnel!$B$11:$L$63,MATCH(B71,Personnel!$B$11:$B$63,0),7),0)</f>
        <v>0</v>
      </c>
      <c r="E71" s="83"/>
      <c r="F71" s="109">
        <f t="shared" si="3"/>
        <v>0</v>
      </c>
    </row>
    <row r="72" spans="2:6" x14ac:dyDescent="0.35">
      <c r="B72" s="82"/>
      <c r="C72" s="82"/>
      <c r="D72" s="109">
        <f>IFERROR(INDEX(Personnel!$B$11:$L$63,MATCH(B72,Personnel!$B$11:$B$63,0),7),0)</f>
        <v>0</v>
      </c>
      <c r="E72" s="83"/>
      <c r="F72" s="109">
        <f t="shared" ref="F72" si="4">IFERROR((D72*E72), 0)</f>
        <v>0</v>
      </c>
    </row>
    <row r="73" spans="2:6" x14ac:dyDescent="0.35">
      <c r="B73" s="82"/>
      <c r="C73" s="82"/>
      <c r="D73" s="109">
        <f>IFERROR(INDEX(Personnel!$B$11:$L$63,MATCH(B73,Personnel!$B$11:$B$63,0),7),0)</f>
        <v>0</v>
      </c>
      <c r="E73" s="83"/>
      <c r="F73" s="109">
        <f t="shared" si="3"/>
        <v>0</v>
      </c>
    </row>
    <row r="74" spans="2:6" x14ac:dyDescent="0.35">
      <c r="B74" s="82"/>
      <c r="C74" s="82"/>
      <c r="D74" s="109">
        <f>IFERROR(INDEX(Personnel!$B$11:$L$63,MATCH(B74,Personnel!$B$11:$B$63,0),7),0)</f>
        <v>0</v>
      </c>
      <c r="E74" s="83"/>
      <c r="F74" s="109">
        <f t="shared" si="3"/>
        <v>0</v>
      </c>
    </row>
    <row r="75" spans="2:6" x14ac:dyDescent="0.35">
      <c r="B75" s="82"/>
      <c r="C75" s="82"/>
      <c r="D75" s="109">
        <f>IFERROR(INDEX(Personnel!$B$11:$L$63,MATCH(B75,Personnel!$B$11:$B$63,0),7),0)</f>
        <v>0</v>
      </c>
      <c r="E75" s="83"/>
      <c r="F75" s="109">
        <f t="shared" si="3"/>
        <v>0</v>
      </c>
    </row>
    <row r="76" spans="2:6" x14ac:dyDescent="0.35">
      <c r="B76" s="82"/>
      <c r="C76" s="82"/>
      <c r="D76" s="109">
        <f>IFERROR(INDEX(Personnel!$B$11:$L$63,MATCH(B76,Personnel!$B$11:$B$63,0),7),0)</f>
        <v>0</v>
      </c>
      <c r="E76" s="83"/>
      <c r="F76" s="109">
        <f t="shared" si="3"/>
        <v>0</v>
      </c>
    </row>
    <row r="77" spans="2:6" x14ac:dyDescent="0.35">
      <c r="B77" s="82"/>
      <c r="C77" s="82"/>
      <c r="D77" s="109">
        <f>IFERROR(INDEX(Personnel!$B$11:$L$63,MATCH(B77,Personnel!$B$11:$B$63,0),7),0)</f>
        <v>0</v>
      </c>
      <c r="E77" s="83"/>
      <c r="F77" s="109">
        <f t="shared" ref="F77:F78" si="5">IFERROR((D77*E77), 0)</f>
        <v>0</v>
      </c>
    </row>
    <row r="78" spans="2:6" x14ac:dyDescent="0.35">
      <c r="B78" s="82"/>
      <c r="C78" s="82"/>
      <c r="D78" s="109">
        <f>IFERROR(INDEX(Personnel!$B$11:$L$63,MATCH(B78,Personnel!$B$11:$B$63,0),7),0)</f>
        <v>0</v>
      </c>
      <c r="E78" s="83"/>
      <c r="F78" s="109">
        <f t="shared" si="5"/>
        <v>0</v>
      </c>
    </row>
    <row r="79" spans="2:6" x14ac:dyDescent="0.35">
      <c r="B79" s="82"/>
      <c r="C79" s="82"/>
      <c r="D79" s="109">
        <f>IFERROR(INDEX(Personnel!$B$11:$L$63,MATCH(B79,Personnel!$B$11:$B$63,0),7),0)</f>
        <v>0</v>
      </c>
      <c r="E79" s="83"/>
      <c r="F79" s="109">
        <f t="shared" si="1"/>
        <v>0</v>
      </c>
    </row>
    <row r="80" spans="2:6" x14ac:dyDescent="0.35">
      <c r="B80" s="82"/>
      <c r="C80" s="82"/>
      <c r="D80" s="109">
        <f>IFERROR(INDEX(Personnel!$B$11:$L$63,MATCH(B80,Personnel!$B$11:$B$63,0),7),0)</f>
        <v>0</v>
      </c>
      <c r="E80" s="83"/>
      <c r="F80" s="109">
        <f t="shared" si="1"/>
        <v>0</v>
      </c>
    </row>
    <row r="81" spans="2:6" customFormat="1" x14ac:dyDescent="0.35">
      <c r="B81" s="82"/>
      <c r="C81" s="82"/>
      <c r="D81" s="109">
        <f>IFERROR(INDEX(Personnel!$B$11:$L$63,MATCH(B81,Personnel!$B$11:$B$63,0),7),0)</f>
        <v>0</v>
      </c>
      <c r="E81" s="83"/>
      <c r="F81" s="109">
        <f t="shared" si="1"/>
        <v>0</v>
      </c>
    </row>
    <row r="82" spans="2:6" x14ac:dyDescent="0.35">
      <c r="B82" s="82"/>
      <c r="C82" s="82"/>
      <c r="D82" s="109">
        <f>IFERROR(INDEX(Personnel!$B$11:$L$63,MATCH(B82,Personnel!$B$11:$B$63,0),7),0)</f>
        <v>0</v>
      </c>
      <c r="E82" s="83"/>
      <c r="F82" s="109">
        <f t="shared" ref="F82:F89" si="6">IFERROR((D82*E82), 0)</f>
        <v>0</v>
      </c>
    </row>
    <row r="83" spans="2:6" x14ac:dyDescent="0.35">
      <c r="B83" s="82"/>
      <c r="C83" s="82"/>
      <c r="D83" s="109">
        <f>IFERROR(INDEX(Personnel!$B$11:$L$63,MATCH(B83,Personnel!$B$11:$B$63,0),7),0)</f>
        <v>0</v>
      </c>
      <c r="E83" s="83"/>
      <c r="F83" s="109">
        <f t="shared" si="6"/>
        <v>0</v>
      </c>
    </row>
    <row r="84" spans="2:6" customFormat="1" x14ac:dyDescent="0.35">
      <c r="B84" s="82"/>
      <c r="C84" s="82"/>
      <c r="D84" s="109">
        <f>IFERROR(INDEX(Personnel!$B$11:$L$63,MATCH(B84,Personnel!$B$11:$B$63,0),7),0)</f>
        <v>0</v>
      </c>
      <c r="E84" s="83"/>
      <c r="F84" s="109">
        <f t="shared" si="6"/>
        <v>0</v>
      </c>
    </row>
    <row r="85" spans="2:6" x14ac:dyDescent="0.35">
      <c r="B85" s="82"/>
      <c r="C85" s="82"/>
      <c r="D85" s="109">
        <f>IFERROR(INDEX(Personnel!$B$11:$L$63,MATCH(B85,Personnel!$B$11:$B$63,0),7),0)</f>
        <v>0</v>
      </c>
      <c r="E85" s="83"/>
      <c r="F85" s="109">
        <f t="shared" si="6"/>
        <v>0</v>
      </c>
    </row>
    <row r="86" spans="2:6" x14ac:dyDescent="0.35">
      <c r="B86" s="82"/>
      <c r="C86" s="82"/>
      <c r="D86" s="109">
        <f>IFERROR(INDEX(Personnel!$B$11:$L$63,MATCH(B86,Personnel!$B$11:$B$63,0),7),0)</f>
        <v>0</v>
      </c>
      <c r="E86" s="83"/>
      <c r="F86" s="109">
        <f t="shared" si="6"/>
        <v>0</v>
      </c>
    </row>
    <row r="87" spans="2:6" x14ac:dyDescent="0.35">
      <c r="B87" s="82"/>
      <c r="C87" s="82"/>
      <c r="D87" s="109">
        <f>IFERROR(INDEX(Personnel!$B$11:$L$63,MATCH(B87,Personnel!$B$11:$B$63,0),7),0)</f>
        <v>0</v>
      </c>
      <c r="E87" s="83"/>
      <c r="F87" s="109">
        <f t="shared" si="6"/>
        <v>0</v>
      </c>
    </row>
    <row r="88" spans="2:6" x14ac:dyDescent="0.35">
      <c r="B88" s="82"/>
      <c r="C88" s="82"/>
      <c r="D88" s="109">
        <f>IFERROR(INDEX(Personnel!$B$11:$L$63,MATCH(B88,Personnel!$B$11:$B$63,0),7),0)</f>
        <v>0</v>
      </c>
      <c r="E88" s="83"/>
      <c r="F88" s="109">
        <f t="shared" si="6"/>
        <v>0</v>
      </c>
    </row>
    <row r="89" spans="2:6" x14ac:dyDescent="0.35">
      <c r="B89" s="82"/>
      <c r="C89" s="82"/>
      <c r="D89" s="109">
        <f>IFERROR(INDEX(Personnel!$B$11:$L$63,MATCH(B89,Personnel!$B$11:$B$63,0),7),0)</f>
        <v>0</v>
      </c>
      <c r="E89" s="83"/>
      <c r="F89" s="109">
        <f t="shared" si="6"/>
        <v>0</v>
      </c>
    </row>
    <row r="90" spans="2:6" x14ac:dyDescent="0.35">
      <c r="B90" s="82"/>
      <c r="C90" s="82"/>
      <c r="D90" s="109">
        <f>IFERROR(INDEX(Personnel!$B$11:$L$63,MATCH(B90,Personnel!$B$11:$B$63,0),7),0)</f>
        <v>0</v>
      </c>
      <c r="E90" s="83"/>
      <c r="F90" s="109">
        <f t="shared" si="1"/>
        <v>0</v>
      </c>
    </row>
    <row r="91" spans="2:6" x14ac:dyDescent="0.35">
      <c r="B91" s="82"/>
      <c r="C91" s="82"/>
      <c r="D91" s="109">
        <f>IFERROR(INDEX(Personnel!$B$11:$L$63,MATCH(B91,Personnel!$B$11:$B$63,0),7),0)</f>
        <v>0</v>
      </c>
      <c r="E91" s="83"/>
      <c r="F91" s="109">
        <f t="shared" ref="F91" si="7">IFERROR((D91*E91), 0)</f>
        <v>0</v>
      </c>
    </row>
    <row r="92" spans="2:6" x14ac:dyDescent="0.35">
      <c r="B92" s="82"/>
      <c r="C92" s="82"/>
      <c r="D92" s="109">
        <f>IFERROR(INDEX(Personnel!$B$11:$L$63,MATCH(B92,Personnel!$B$11:$B$63,0),7),0)</f>
        <v>0</v>
      </c>
      <c r="E92" s="83"/>
      <c r="F92" s="109">
        <f>IFERROR((D92*E92), 0)</f>
        <v>0</v>
      </c>
    </row>
    <row r="93" spans="2:6" x14ac:dyDescent="0.35">
      <c r="B93" s="82"/>
      <c r="C93" s="82"/>
      <c r="D93" s="109">
        <f>IFERROR(INDEX(Personnel!$B$11:$L$63,MATCH(B93,Personnel!$B$11:$B$63,0),7),0)</f>
        <v>0</v>
      </c>
      <c r="E93" s="83"/>
      <c r="F93" s="109">
        <f t="shared" ref="F93:F140" si="8">IFERROR((D93*E93), 0)</f>
        <v>0</v>
      </c>
    </row>
    <row r="94" spans="2:6" x14ac:dyDescent="0.35">
      <c r="B94" s="82"/>
      <c r="C94" s="82"/>
      <c r="D94" s="109">
        <f>IFERROR(INDEX(Personnel!$B$11:$L$63,MATCH(B94,Personnel!$B$11:$B$63,0),7),0)</f>
        <v>0</v>
      </c>
      <c r="E94" s="83"/>
      <c r="F94" s="109">
        <f t="shared" si="8"/>
        <v>0</v>
      </c>
    </row>
    <row r="95" spans="2:6" x14ac:dyDescent="0.35">
      <c r="B95" s="82"/>
      <c r="C95" s="82"/>
      <c r="D95" s="109">
        <f>IFERROR(INDEX(Personnel!$B$11:$L$63,MATCH(B95,Personnel!$B$11:$B$63,0),7),0)</f>
        <v>0</v>
      </c>
      <c r="E95" s="83"/>
      <c r="F95" s="109">
        <f t="shared" si="8"/>
        <v>0</v>
      </c>
    </row>
    <row r="96" spans="2:6" x14ac:dyDescent="0.35">
      <c r="B96" s="82"/>
      <c r="C96" s="82"/>
      <c r="D96" s="109">
        <f>IFERROR(INDEX(Personnel!$B$11:$L$63,MATCH(B96,Personnel!$B$11:$B$63,0),7),0)</f>
        <v>0</v>
      </c>
      <c r="E96" s="83"/>
      <c r="F96" s="109">
        <f t="shared" si="8"/>
        <v>0</v>
      </c>
    </row>
    <row r="97" spans="2:6" x14ac:dyDescent="0.35">
      <c r="B97" s="82"/>
      <c r="C97" s="82"/>
      <c r="D97" s="109">
        <f>IFERROR(INDEX(Personnel!$B$11:$L$63,MATCH(B97,Personnel!$B$11:$B$63,0),7),0)</f>
        <v>0</v>
      </c>
      <c r="E97" s="83"/>
      <c r="F97" s="109">
        <f t="shared" si="8"/>
        <v>0</v>
      </c>
    </row>
    <row r="98" spans="2:6" x14ac:dyDescent="0.35">
      <c r="B98" s="82"/>
      <c r="C98" s="82"/>
      <c r="D98" s="109">
        <f>IFERROR(INDEX(Personnel!$B$11:$L$63,MATCH(B98,Personnel!$B$11:$B$63,0),7),0)</f>
        <v>0</v>
      </c>
      <c r="E98" s="83"/>
      <c r="F98" s="109">
        <f t="shared" si="8"/>
        <v>0</v>
      </c>
    </row>
    <row r="99" spans="2:6" x14ac:dyDescent="0.35">
      <c r="B99" s="82"/>
      <c r="C99" s="82"/>
      <c r="D99" s="109">
        <f>IFERROR(INDEX(Personnel!$B$11:$L$63,MATCH(B99,Personnel!$B$11:$B$63,0),7),0)</f>
        <v>0</v>
      </c>
      <c r="E99" s="83"/>
      <c r="F99" s="109">
        <f t="shared" si="8"/>
        <v>0</v>
      </c>
    </row>
    <row r="100" spans="2:6" x14ac:dyDescent="0.35">
      <c r="B100" s="82"/>
      <c r="C100" s="82"/>
      <c r="D100" s="109">
        <f>IFERROR(INDEX(Personnel!$B$11:$L$63,MATCH(B100,Personnel!$B$11:$B$63,0),7),0)</f>
        <v>0</v>
      </c>
      <c r="E100" s="83"/>
      <c r="F100" s="109">
        <f t="shared" si="8"/>
        <v>0</v>
      </c>
    </row>
    <row r="101" spans="2:6" x14ac:dyDescent="0.35">
      <c r="B101" s="82"/>
      <c r="C101" s="82"/>
      <c r="D101" s="109">
        <f>IFERROR(INDEX(Personnel!$B$11:$L$63,MATCH(B101,Personnel!$B$11:$B$63,0),7),0)</f>
        <v>0</v>
      </c>
      <c r="E101" s="83"/>
      <c r="F101" s="109">
        <f t="shared" si="8"/>
        <v>0</v>
      </c>
    </row>
    <row r="102" spans="2:6" x14ac:dyDescent="0.35">
      <c r="B102" s="82"/>
      <c r="C102" s="82"/>
      <c r="D102" s="109">
        <f>IFERROR(INDEX(Personnel!$B$11:$L$63,MATCH(B102,Personnel!$B$11:$B$63,0),7),0)</f>
        <v>0</v>
      </c>
      <c r="E102" s="83"/>
      <c r="F102" s="109">
        <f t="shared" si="8"/>
        <v>0</v>
      </c>
    </row>
    <row r="103" spans="2:6" x14ac:dyDescent="0.35">
      <c r="B103" s="82"/>
      <c r="C103" s="82"/>
      <c r="D103" s="109">
        <f>IFERROR(INDEX(Personnel!$B$11:$L$63,MATCH(B103,Personnel!$B$11:$B$63,0),7),0)</f>
        <v>0</v>
      </c>
      <c r="E103" s="83"/>
      <c r="F103" s="109">
        <f t="shared" si="8"/>
        <v>0</v>
      </c>
    </row>
    <row r="104" spans="2:6" x14ac:dyDescent="0.35">
      <c r="B104" s="82"/>
      <c r="C104" s="82"/>
      <c r="D104" s="109">
        <f>IFERROR(INDEX(Personnel!$B$11:$L$63,MATCH(B104,Personnel!$B$11:$B$63,0),7),0)</f>
        <v>0</v>
      </c>
      <c r="E104" s="83"/>
      <c r="F104" s="109">
        <f t="shared" si="8"/>
        <v>0</v>
      </c>
    </row>
    <row r="105" spans="2:6" x14ac:dyDescent="0.35">
      <c r="B105" s="82"/>
      <c r="C105" s="82"/>
      <c r="D105" s="109">
        <f>IFERROR(INDEX(Personnel!$B$11:$L$63,MATCH(B105,Personnel!$B$11:$B$63,0),7),0)</f>
        <v>0</v>
      </c>
      <c r="E105" s="83"/>
      <c r="F105" s="109">
        <f t="shared" si="8"/>
        <v>0</v>
      </c>
    </row>
    <row r="106" spans="2:6" x14ac:dyDescent="0.35">
      <c r="B106" s="82"/>
      <c r="C106" s="82"/>
      <c r="D106" s="109">
        <f>IFERROR(INDEX(Personnel!$B$11:$L$63,MATCH(B106,Personnel!$B$11:$B$63,0),7),0)</f>
        <v>0</v>
      </c>
      <c r="E106" s="83"/>
      <c r="F106" s="109">
        <f t="shared" si="8"/>
        <v>0</v>
      </c>
    </row>
    <row r="107" spans="2:6" x14ac:dyDescent="0.35">
      <c r="B107" s="82"/>
      <c r="C107" s="82"/>
      <c r="D107" s="109">
        <f>IFERROR(INDEX(Personnel!$B$11:$L$63,MATCH(B107,Personnel!$B$11:$B$63,0),7),0)</f>
        <v>0</v>
      </c>
      <c r="E107" s="83"/>
      <c r="F107" s="109">
        <f t="shared" si="8"/>
        <v>0</v>
      </c>
    </row>
    <row r="108" spans="2:6" x14ac:dyDescent="0.35">
      <c r="B108" s="82"/>
      <c r="C108" s="82"/>
      <c r="D108" s="109">
        <f>IFERROR(INDEX(Personnel!$B$11:$L$63,MATCH(B108,Personnel!$B$11:$B$63,0),7),0)</f>
        <v>0</v>
      </c>
      <c r="E108" s="83"/>
      <c r="F108" s="109">
        <f t="shared" si="8"/>
        <v>0</v>
      </c>
    </row>
    <row r="109" spans="2:6" x14ac:dyDescent="0.35">
      <c r="B109" s="82"/>
      <c r="C109" s="82"/>
      <c r="D109" s="109">
        <f>IFERROR(INDEX(Personnel!$B$11:$L$63,MATCH(B109,Personnel!$B$11:$B$63,0),7),0)</f>
        <v>0</v>
      </c>
      <c r="E109" s="83"/>
      <c r="F109" s="109">
        <f t="shared" si="8"/>
        <v>0</v>
      </c>
    </row>
    <row r="110" spans="2:6" x14ac:dyDescent="0.35">
      <c r="B110" s="82"/>
      <c r="C110" s="82"/>
      <c r="D110" s="109">
        <f>IFERROR(INDEX(Personnel!$B$11:$L$63,MATCH(B110,Personnel!$B$11:$B$63,0),7),0)</f>
        <v>0</v>
      </c>
      <c r="E110" s="83"/>
      <c r="F110" s="109">
        <f t="shared" si="8"/>
        <v>0</v>
      </c>
    </row>
    <row r="111" spans="2:6" x14ac:dyDescent="0.35">
      <c r="B111" s="82"/>
      <c r="C111" s="82"/>
      <c r="D111" s="109">
        <f>IFERROR(INDEX(Personnel!$B$11:$L$63,MATCH(B111,Personnel!$B$11:$B$63,0),7),0)</f>
        <v>0</v>
      </c>
      <c r="E111" s="83"/>
      <c r="F111" s="109">
        <f t="shared" si="8"/>
        <v>0</v>
      </c>
    </row>
    <row r="112" spans="2:6" x14ac:dyDescent="0.35">
      <c r="B112" s="82"/>
      <c r="C112" s="82"/>
      <c r="D112" s="109">
        <f>IFERROR(INDEX(Personnel!$B$11:$L$63,MATCH(B112,Personnel!$B$11:$B$63,0),7),0)</f>
        <v>0</v>
      </c>
      <c r="E112" s="83"/>
      <c r="F112" s="109">
        <f t="shared" si="8"/>
        <v>0</v>
      </c>
    </row>
    <row r="113" spans="2:6" x14ac:dyDescent="0.35">
      <c r="B113" s="82"/>
      <c r="C113" s="82"/>
      <c r="D113" s="109">
        <f>IFERROR(INDEX(Personnel!$B$11:$L$63,MATCH(B113,Personnel!$B$11:$B$63,0),7),0)</f>
        <v>0</v>
      </c>
      <c r="E113" s="83"/>
      <c r="F113" s="109">
        <f t="shared" si="8"/>
        <v>0</v>
      </c>
    </row>
    <row r="114" spans="2:6" x14ac:dyDescent="0.35">
      <c r="B114" s="82"/>
      <c r="C114" s="82"/>
      <c r="D114" s="109">
        <f>IFERROR(INDEX(Personnel!$B$11:$L$63,MATCH(B114,Personnel!$B$11:$B$63,0),7),0)</f>
        <v>0</v>
      </c>
      <c r="E114" s="83"/>
      <c r="F114" s="109">
        <f t="shared" si="8"/>
        <v>0</v>
      </c>
    </row>
    <row r="115" spans="2:6" x14ac:dyDescent="0.35">
      <c r="B115" s="82"/>
      <c r="C115" s="82"/>
      <c r="D115" s="109">
        <f>IFERROR(INDEX(Personnel!$B$11:$L$63,MATCH(B115,Personnel!$B$11:$B$63,0),7),0)</f>
        <v>0</v>
      </c>
      <c r="E115" s="83"/>
      <c r="F115" s="109">
        <f t="shared" si="8"/>
        <v>0</v>
      </c>
    </row>
    <row r="116" spans="2:6" x14ac:dyDescent="0.35">
      <c r="B116" s="82"/>
      <c r="C116" s="82"/>
      <c r="D116" s="109">
        <f>IFERROR(INDEX(Personnel!$B$11:$L$63,MATCH(B116,Personnel!$B$11:$B$63,0),7),0)</f>
        <v>0</v>
      </c>
      <c r="E116" s="83"/>
      <c r="F116" s="109">
        <f t="shared" si="8"/>
        <v>0</v>
      </c>
    </row>
    <row r="117" spans="2:6" x14ac:dyDescent="0.35">
      <c r="B117" s="82"/>
      <c r="C117" s="82"/>
      <c r="D117" s="109">
        <f>IFERROR(INDEX(Personnel!$B$11:$L$63,MATCH(B117,Personnel!$B$11:$B$63,0),7),0)</f>
        <v>0</v>
      </c>
      <c r="E117" s="83"/>
      <c r="F117" s="109">
        <f t="shared" si="8"/>
        <v>0</v>
      </c>
    </row>
    <row r="118" spans="2:6" x14ac:dyDescent="0.35">
      <c r="B118" s="82"/>
      <c r="C118" s="82"/>
      <c r="D118" s="109">
        <f>IFERROR(INDEX(Personnel!$B$11:$L$63,MATCH(B118,Personnel!$B$11:$B$63,0),7),0)</f>
        <v>0</v>
      </c>
      <c r="E118" s="83"/>
      <c r="F118" s="109">
        <f t="shared" si="8"/>
        <v>0</v>
      </c>
    </row>
    <row r="119" spans="2:6" x14ac:dyDescent="0.35">
      <c r="B119" s="82"/>
      <c r="C119" s="82"/>
      <c r="D119" s="109">
        <f>IFERROR(INDEX(Personnel!$B$11:$L$63,MATCH(B119,Personnel!$B$11:$B$63,0),7),0)</f>
        <v>0</v>
      </c>
      <c r="E119" s="83"/>
      <c r="F119" s="109">
        <f t="shared" si="8"/>
        <v>0</v>
      </c>
    </row>
    <row r="120" spans="2:6" x14ac:dyDescent="0.35">
      <c r="B120" s="82"/>
      <c r="C120" s="82"/>
      <c r="D120" s="109">
        <f>IFERROR(INDEX(Personnel!$B$11:$L$63,MATCH(B120,Personnel!$B$11:$B$63,0),7),0)</f>
        <v>0</v>
      </c>
      <c r="E120" s="83"/>
      <c r="F120" s="109">
        <f t="shared" si="8"/>
        <v>0</v>
      </c>
    </row>
    <row r="121" spans="2:6" x14ac:dyDescent="0.35">
      <c r="B121" s="82"/>
      <c r="C121" s="82"/>
      <c r="D121" s="109">
        <f>IFERROR(INDEX(Personnel!$B$11:$L$63,MATCH(B121,Personnel!$B$11:$B$63,0),7),0)</f>
        <v>0</v>
      </c>
      <c r="E121" s="83"/>
      <c r="F121" s="109">
        <f t="shared" si="8"/>
        <v>0</v>
      </c>
    </row>
    <row r="122" spans="2:6" x14ac:dyDescent="0.35">
      <c r="B122" s="82"/>
      <c r="C122" s="82"/>
      <c r="D122" s="109">
        <f>IFERROR(INDEX(Personnel!$B$11:$L$63,MATCH(B122,Personnel!$B$11:$B$63,0),7),0)</f>
        <v>0</v>
      </c>
      <c r="E122" s="83"/>
      <c r="F122" s="109">
        <f t="shared" si="8"/>
        <v>0</v>
      </c>
    </row>
    <row r="123" spans="2:6" x14ac:dyDescent="0.35">
      <c r="B123" s="82"/>
      <c r="C123" s="82"/>
      <c r="D123" s="109">
        <f>IFERROR(INDEX(Personnel!$B$11:$L$63,MATCH(B123,Personnel!$B$11:$B$63,0),7),0)</f>
        <v>0</v>
      </c>
      <c r="E123" s="83"/>
      <c r="F123" s="109">
        <f t="shared" si="8"/>
        <v>0</v>
      </c>
    </row>
    <row r="124" spans="2:6" x14ac:dyDescent="0.35">
      <c r="B124" s="82"/>
      <c r="C124" s="82"/>
      <c r="D124" s="109">
        <f>IFERROR(INDEX(Personnel!$B$11:$L$63,MATCH(B124,Personnel!$B$11:$B$63,0),7),0)</f>
        <v>0</v>
      </c>
      <c r="E124" s="83"/>
      <c r="F124" s="109">
        <f t="shared" si="8"/>
        <v>0</v>
      </c>
    </row>
    <row r="125" spans="2:6" x14ac:dyDescent="0.35">
      <c r="B125" s="82"/>
      <c r="C125" s="82"/>
      <c r="D125" s="109">
        <f>IFERROR(INDEX(Personnel!$B$11:$L$63,MATCH(B125,Personnel!$B$11:$B$63,0),7),0)</f>
        <v>0</v>
      </c>
      <c r="E125" s="83"/>
      <c r="F125" s="109">
        <f t="shared" si="8"/>
        <v>0</v>
      </c>
    </row>
    <row r="126" spans="2:6" x14ac:dyDescent="0.35">
      <c r="B126" s="82"/>
      <c r="C126" s="82"/>
      <c r="D126" s="109">
        <f>IFERROR(INDEX(Personnel!$B$11:$L$63,MATCH(B126,Personnel!$B$11:$B$63,0),7),0)</f>
        <v>0</v>
      </c>
      <c r="E126" s="83"/>
      <c r="F126" s="109">
        <f t="shared" si="8"/>
        <v>0</v>
      </c>
    </row>
    <row r="127" spans="2:6" x14ac:dyDescent="0.35">
      <c r="B127" s="82"/>
      <c r="C127" s="82"/>
      <c r="D127" s="109">
        <f>IFERROR(INDEX(Personnel!$B$11:$L$63,MATCH(B127,Personnel!$B$11:$B$63,0),7),0)</f>
        <v>0</v>
      </c>
      <c r="E127" s="83"/>
      <c r="F127" s="109">
        <f t="shared" si="8"/>
        <v>0</v>
      </c>
    </row>
    <row r="128" spans="2:6" x14ac:dyDescent="0.35">
      <c r="B128" s="82"/>
      <c r="C128" s="82"/>
      <c r="D128" s="109">
        <f>IFERROR(INDEX(Personnel!$B$11:$L$63,MATCH(B128,Personnel!$B$11:$B$63,0),7),0)</f>
        <v>0</v>
      </c>
      <c r="E128" s="83"/>
      <c r="F128" s="109">
        <f t="shared" si="8"/>
        <v>0</v>
      </c>
    </row>
    <row r="129" spans="2:6" x14ac:dyDescent="0.35">
      <c r="B129" s="82"/>
      <c r="C129" s="82"/>
      <c r="D129" s="109">
        <f>IFERROR(INDEX(Personnel!$B$11:$L$63,MATCH(B129,Personnel!$B$11:$B$63,0),7),0)</f>
        <v>0</v>
      </c>
      <c r="E129" s="83"/>
      <c r="F129" s="109">
        <f t="shared" si="8"/>
        <v>0</v>
      </c>
    </row>
    <row r="130" spans="2:6" x14ac:dyDescent="0.35">
      <c r="B130" s="82"/>
      <c r="C130" s="82"/>
      <c r="D130" s="109">
        <f>IFERROR(INDEX(Personnel!$B$11:$L$63,MATCH(B130,Personnel!$B$11:$B$63,0),7),0)</f>
        <v>0</v>
      </c>
      <c r="E130" s="83"/>
      <c r="F130" s="109">
        <f t="shared" si="8"/>
        <v>0</v>
      </c>
    </row>
    <row r="131" spans="2:6" x14ac:dyDescent="0.35">
      <c r="B131" s="82"/>
      <c r="C131" s="82"/>
      <c r="D131" s="109">
        <f>IFERROR(INDEX(Personnel!$B$11:$L$63,MATCH(B131,Personnel!$B$11:$B$63,0),7),0)</f>
        <v>0</v>
      </c>
      <c r="E131" s="83"/>
      <c r="F131" s="109">
        <f t="shared" si="8"/>
        <v>0</v>
      </c>
    </row>
    <row r="132" spans="2:6" x14ac:dyDescent="0.35">
      <c r="B132" s="82"/>
      <c r="C132" s="82"/>
      <c r="D132" s="109">
        <f>IFERROR(INDEX(Personnel!$B$11:$L$63,MATCH(B132,Personnel!$B$11:$B$63,0),7),0)</f>
        <v>0</v>
      </c>
      <c r="E132" s="83"/>
      <c r="F132" s="109">
        <f t="shared" si="8"/>
        <v>0</v>
      </c>
    </row>
    <row r="133" spans="2:6" x14ac:dyDescent="0.35">
      <c r="B133" s="82"/>
      <c r="C133" s="82"/>
      <c r="D133" s="109">
        <f>IFERROR(INDEX(Personnel!$B$11:$L$63,MATCH(B133,Personnel!$B$11:$B$63,0),7),0)</f>
        <v>0</v>
      </c>
      <c r="E133" s="83"/>
      <c r="F133" s="109">
        <f t="shared" si="8"/>
        <v>0</v>
      </c>
    </row>
    <row r="134" spans="2:6" x14ac:dyDescent="0.35">
      <c r="B134" s="82"/>
      <c r="C134" s="82"/>
      <c r="D134" s="109">
        <f>IFERROR(INDEX(Personnel!$B$11:$L$63,MATCH(B134,Personnel!$B$11:$B$63,0),7),0)</f>
        <v>0</v>
      </c>
      <c r="E134" s="83"/>
      <c r="F134" s="109">
        <f t="shared" si="8"/>
        <v>0</v>
      </c>
    </row>
    <row r="135" spans="2:6" x14ac:dyDescent="0.35">
      <c r="B135" s="82"/>
      <c r="C135" s="82"/>
      <c r="D135" s="109">
        <f>IFERROR(INDEX(Personnel!$B$11:$L$63,MATCH(B135,Personnel!$B$11:$B$63,0),7),0)</f>
        <v>0</v>
      </c>
      <c r="E135" s="83"/>
      <c r="F135" s="109">
        <f t="shared" si="8"/>
        <v>0</v>
      </c>
    </row>
    <row r="136" spans="2:6" x14ac:dyDescent="0.35">
      <c r="B136" s="82"/>
      <c r="C136" s="82"/>
      <c r="D136" s="109">
        <f>IFERROR(INDEX(Personnel!$B$11:$L$63,MATCH(B136,Personnel!$B$11:$B$63,0),7),0)</f>
        <v>0</v>
      </c>
      <c r="E136" s="83"/>
      <c r="F136" s="109">
        <f t="shared" si="8"/>
        <v>0</v>
      </c>
    </row>
    <row r="137" spans="2:6" x14ac:dyDescent="0.35">
      <c r="B137" s="82"/>
      <c r="C137" s="82"/>
      <c r="D137" s="109">
        <f>IFERROR(INDEX(Personnel!$B$11:$L$63,MATCH(B137,Personnel!$B$11:$B$63,0),7),0)</f>
        <v>0</v>
      </c>
      <c r="E137" s="83"/>
      <c r="F137" s="109">
        <f t="shared" si="8"/>
        <v>0</v>
      </c>
    </row>
    <row r="138" spans="2:6" x14ac:dyDescent="0.35">
      <c r="B138" s="82"/>
      <c r="C138" s="82"/>
      <c r="D138" s="109">
        <f>IFERROR(INDEX(Personnel!$B$11:$L$63,MATCH(B138,Personnel!$B$11:$B$63,0),7),0)</f>
        <v>0</v>
      </c>
      <c r="E138" s="83"/>
      <c r="F138" s="109">
        <f t="shared" si="8"/>
        <v>0</v>
      </c>
    </row>
    <row r="139" spans="2:6" x14ac:dyDescent="0.35">
      <c r="B139" s="82"/>
      <c r="C139" s="82"/>
      <c r="D139" s="109">
        <f>IFERROR(INDEX(Personnel!$B$11:$L$63,MATCH(B139,Personnel!$B$11:$B$63,0),7),0)</f>
        <v>0</v>
      </c>
      <c r="E139" s="83"/>
      <c r="F139" s="109">
        <f t="shared" si="8"/>
        <v>0</v>
      </c>
    </row>
    <row r="140" spans="2:6" x14ac:dyDescent="0.35">
      <c r="B140" s="82"/>
      <c r="C140" s="82"/>
      <c r="D140" s="109">
        <f>IFERROR(INDEX(Personnel!$B$11:$L$63,MATCH(B140,Personnel!$B$11:$B$63,0),7),0)</f>
        <v>0</v>
      </c>
      <c r="E140" s="83"/>
      <c r="F140" s="109">
        <f t="shared" si="8"/>
        <v>0</v>
      </c>
    </row>
    <row r="141" spans="2:6" x14ac:dyDescent="0.35">
      <c r="B141" s="86"/>
      <c r="C141" s="86"/>
      <c r="D141" s="84"/>
      <c r="E141" s="87"/>
      <c r="F141" s="84"/>
    </row>
    <row r="142" spans="2:6" x14ac:dyDescent="0.35">
      <c r="B142" s="57" t="s">
        <v>96</v>
      </c>
      <c r="C142"/>
      <c r="D142"/>
    </row>
    <row r="143" spans="2:6" x14ac:dyDescent="0.35">
      <c r="B143" s="50" t="s">
        <v>17</v>
      </c>
      <c r="C143" s="51"/>
      <c r="D143"/>
      <c r="F143" s="109">
        <f t="shared" ref="F143:F153" si="9">IFERROR(SUMIF($C$11:$C$140,B143,$F$11:$F$140),0)</f>
        <v>0</v>
      </c>
    </row>
    <row r="144" spans="2:6" x14ac:dyDescent="0.35">
      <c r="B144" s="50" t="s">
        <v>19</v>
      </c>
      <c r="C144" s="51"/>
      <c r="D144"/>
      <c r="F144" s="109">
        <f t="shared" si="9"/>
        <v>0</v>
      </c>
    </row>
    <row r="145" spans="1:7" x14ac:dyDescent="0.35">
      <c r="B145" s="50" t="s">
        <v>54</v>
      </c>
      <c r="C145" s="51"/>
      <c r="D145"/>
      <c r="F145" s="109">
        <f t="shared" si="9"/>
        <v>0</v>
      </c>
    </row>
    <row r="146" spans="1:7" x14ac:dyDescent="0.35">
      <c r="B146" s="50" t="s">
        <v>23</v>
      </c>
      <c r="C146" s="51"/>
      <c r="D146"/>
      <c r="F146" s="109">
        <f t="shared" si="9"/>
        <v>0</v>
      </c>
    </row>
    <row r="147" spans="1:7" x14ac:dyDescent="0.35">
      <c r="B147" s="50" t="s">
        <v>25</v>
      </c>
      <c r="C147" s="51"/>
      <c r="D147"/>
      <c r="F147" s="109">
        <f t="shared" si="9"/>
        <v>0</v>
      </c>
    </row>
    <row r="148" spans="1:7" x14ac:dyDescent="0.35">
      <c r="A148" s="88"/>
      <c r="B148" s="50" t="s">
        <v>27</v>
      </c>
      <c r="C148" s="51"/>
      <c r="D148"/>
      <c r="F148" s="109">
        <f t="shared" si="9"/>
        <v>0</v>
      </c>
    </row>
    <row r="149" spans="1:7" x14ac:dyDescent="0.35">
      <c r="A149" s="88"/>
      <c r="B149" s="50" t="s">
        <v>29</v>
      </c>
      <c r="C149" s="51"/>
      <c r="D149"/>
      <c r="F149" s="109">
        <f t="shared" si="9"/>
        <v>0</v>
      </c>
    </row>
    <row r="150" spans="1:7" x14ac:dyDescent="0.35">
      <c r="A150" s="88"/>
      <c r="B150" s="50" t="s">
        <v>31</v>
      </c>
      <c r="C150" s="51"/>
      <c r="D150"/>
      <c r="F150" s="109">
        <f t="shared" si="9"/>
        <v>0</v>
      </c>
    </row>
    <row r="151" spans="1:7" x14ac:dyDescent="0.35">
      <c r="A151" s="88"/>
      <c r="B151" s="50" t="s">
        <v>33</v>
      </c>
      <c r="C151" s="51"/>
      <c r="D151"/>
      <c r="F151" s="109">
        <f t="shared" si="9"/>
        <v>0</v>
      </c>
    </row>
    <row r="152" spans="1:7" x14ac:dyDescent="0.35">
      <c r="A152" s="88"/>
      <c r="B152" s="50" t="s">
        <v>35</v>
      </c>
      <c r="C152" s="51"/>
      <c r="D152"/>
      <c r="F152" s="109">
        <f t="shared" si="9"/>
        <v>0</v>
      </c>
    </row>
    <row r="153" spans="1:7" x14ac:dyDescent="0.35">
      <c r="A153" s="88"/>
      <c r="B153" s="50" t="s">
        <v>37</v>
      </c>
      <c r="C153" s="51"/>
      <c r="D153"/>
      <c r="F153" s="109">
        <f t="shared" si="9"/>
        <v>0</v>
      </c>
    </row>
    <row r="154" spans="1:7" x14ac:dyDescent="0.35">
      <c r="B154" s="51"/>
      <c r="C154"/>
      <c r="D154"/>
      <c r="E154"/>
      <c r="F154" s="87"/>
      <c r="G154"/>
    </row>
    <row r="155" spans="1:7" x14ac:dyDescent="0.35">
      <c r="B155" s="61" t="s">
        <v>108</v>
      </c>
      <c r="C155"/>
      <c r="D155"/>
      <c r="E155"/>
      <c r="F155" s="109">
        <f>IFERROR(Technology!E40, 0)</f>
        <v>0</v>
      </c>
      <c r="G155"/>
    </row>
    <row r="156" spans="1:7" x14ac:dyDescent="0.35">
      <c r="B156" s="61" t="s">
        <v>109</v>
      </c>
      <c r="C156"/>
      <c r="D156"/>
      <c r="E156"/>
      <c r="F156" s="109">
        <f>IFERROR(Technology!E43,0)</f>
        <v>0</v>
      </c>
      <c r="G156"/>
    </row>
    <row r="157" spans="1:7" x14ac:dyDescent="0.35">
      <c r="B157" s="51"/>
      <c r="C157"/>
      <c r="D157"/>
      <c r="E157"/>
      <c r="F157" s="87"/>
      <c r="G157"/>
    </row>
    <row r="158" spans="1:7" ht="26" x14ac:dyDescent="0.35">
      <c r="B158" s="89"/>
      <c r="C158"/>
      <c r="D158" s="48" t="s">
        <v>100</v>
      </c>
      <c r="E158" s="48" t="s">
        <v>111</v>
      </c>
      <c r="F158" s="48" t="s">
        <v>112</v>
      </c>
    </row>
    <row r="159" spans="1:7" ht="12.75" customHeight="1" x14ac:dyDescent="0.35">
      <c r="B159" s="61" t="s">
        <v>113</v>
      </c>
      <c r="D159" s="109">
        <f>IFERROR(Personnel!H11,0)</f>
        <v>0</v>
      </c>
      <c r="E159" s="90">
        <v>400</v>
      </c>
      <c r="F159" s="109">
        <f>IFERROR(D159*E159,0)</f>
        <v>0</v>
      </c>
    </row>
    <row r="161" spans="2:6" x14ac:dyDescent="0.35">
      <c r="B161" s="52" t="s">
        <v>110</v>
      </c>
      <c r="C161" s="51"/>
      <c r="F161" s="109">
        <f>IFERROR(SUM(F143:F156,F159),0)</f>
        <v>0</v>
      </c>
    </row>
    <row r="162" spans="2:6" ht="12.75" customHeight="1" x14ac:dyDescent="0.35">
      <c r="B162" s="89"/>
      <c r="C162"/>
    </row>
    <row r="163" spans="2:6" x14ac:dyDescent="0.35">
      <c r="B163" s="52" t="s">
        <v>114</v>
      </c>
      <c r="C163" s="51"/>
      <c r="E163" s="91">
        <v>0.1</v>
      </c>
      <c r="F163" s="109">
        <f>IFERROR((0.1*F161),0)</f>
        <v>0</v>
      </c>
    </row>
    <row r="165" spans="2:6" ht="12.75" customHeight="1" x14ac:dyDescent="0.35">
      <c r="B165" s="88" t="s">
        <v>105</v>
      </c>
    </row>
    <row r="166" spans="2:6" x14ac:dyDescent="0.35">
      <c r="B166" s="92"/>
    </row>
    <row r="167" spans="2:6" ht="12" customHeight="1" x14ac:dyDescent="0.35">
      <c r="F167" s="94"/>
    </row>
    <row r="168" spans="2:6" ht="12" customHeight="1" x14ac:dyDescent="0.35"/>
    <row r="169" spans="2:6" ht="42" customHeight="1" x14ac:dyDescent="0.35">
      <c r="F169" s="94"/>
    </row>
    <row r="170" spans="2:6" ht="26.25" customHeight="1" x14ac:dyDescent="0.35"/>
    <row r="171" spans="2:6" ht="40.5" customHeight="1" x14ac:dyDescent="0.35"/>
    <row r="172" spans="2:6" ht="26.25" customHeight="1" x14ac:dyDescent="0.35"/>
    <row r="173" spans="2:6" ht="26.25" customHeight="1" x14ac:dyDescent="0.35"/>
    <row r="174" spans="2:6" ht="26.25" customHeight="1" x14ac:dyDescent="0.35"/>
    <row r="175" spans="2:6" ht="40.5" customHeight="1" x14ac:dyDescent="0.35"/>
    <row r="176" spans="2:6" ht="65.25" customHeight="1" x14ac:dyDescent="0.35"/>
    <row r="177" spans="1:7" ht="52.5" customHeight="1" x14ac:dyDescent="0.35"/>
    <row r="179" spans="1:7" x14ac:dyDescent="0.35">
      <c r="A179" s="89"/>
      <c r="G179" s="89"/>
    </row>
    <row r="180" spans="1:7" ht="52.5" customHeight="1" x14ac:dyDescent="0.35"/>
    <row r="181" spans="1:7" ht="61.5" customHeight="1" x14ac:dyDescent="0.35"/>
    <row r="182" spans="1:7" ht="48" customHeight="1" x14ac:dyDescent="0.35"/>
    <row r="187" spans="1:7" hidden="1" x14ac:dyDescent="0.35">
      <c r="B187" s="93" t="s">
        <v>158</v>
      </c>
    </row>
    <row r="188" spans="1:7" hidden="1" x14ac:dyDescent="0.35">
      <c r="B188" s="93" t="str">
        <f>Personnel!B12</f>
        <v>&lt;Specify Position&gt;</v>
      </c>
      <c r="C188" s="93"/>
    </row>
    <row r="189" spans="1:7" hidden="1" x14ac:dyDescent="0.35">
      <c r="B189" s="93" t="str">
        <f>Personnel!B13</f>
        <v>&lt;Specify Position&gt;</v>
      </c>
      <c r="C189" s="93"/>
    </row>
    <row r="190" spans="1:7" hidden="1" x14ac:dyDescent="0.35">
      <c r="B190" s="93" t="str">
        <f>Personnel!B14</f>
        <v>&lt;Specify Position&gt;</v>
      </c>
      <c r="C190" s="93"/>
    </row>
    <row r="191" spans="1:7" hidden="1" x14ac:dyDescent="0.35">
      <c r="B191" s="93" t="str">
        <f>Personnel!B15</f>
        <v>&lt;Specify Position&gt;</v>
      </c>
      <c r="C191" s="93"/>
    </row>
    <row r="192" spans="1:7" hidden="1" x14ac:dyDescent="0.35">
      <c r="B192" s="93" t="str">
        <f>Personnel!B16</f>
        <v>&lt;Specify Position&gt;</v>
      </c>
      <c r="C192" s="93"/>
    </row>
    <row r="193" spans="2:3" hidden="1" x14ac:dyDescent="0.35">
      <c r="B193" s="93" t="str">
        <f>Personnel!B17</f>
        <v>&lt;Specify Position&gt;</v>
      </c>
      <c r="C193" s="93"/>
    </row>
    <row r="194" spans="2:3" hidden="1" x14ac:dyDescent="0.35">
      <c r="B194" s="93" t="str">
        <f>Personnel!B18</f>
        <v>&lt;Specify Position&gt;</v>
      </c>
      <c r="C194" s="93"/>
    </row>
    <row r="195" spans="2:3" hidden="1" x14ac:dyDescent="0.35">
      <c r="B195" s="93" t="str">
        <f>Personnel!B19</f>
        <v>&lt;Specify Position&gt;</v>
      </c>
      <c r="C195" s="93"/>
    </row>
    <row r="196" spans="2:3" hidden="1" x14ac:dyDescent="0.35">
      <c r="B196" s="93" t="str">
        <f>Personnel!B20</f>
        <v>&lt;Specify Position&gt;</v>
      </c>
      <c r="C196" s="93"/>
    </row>
    <row r="197" spans="2:3" hidden="1" x14ac:dyDescent="0.35">
      <c r="B197" s="93" t="str">
        <f>Personnel!B21</f>
        <v>&lt;Specify Position&gt;</v>
      </c>
      <c r="C197" s="93"/>
    </row>
    <row r="198" spans="2:3" hidden="1" x14ac:dyDescent="0.35">
      <c r="B198" s="93" t="str">
        <f>Personnel!B22</f>
        <v>&lt;Specify Position&gt;</v>
      </c>
      <c r="C198" s="93"/>
    </row>
    <row r="199" spans="2:3" hidden="1" x14ac:dyDescent="0.35">
      <c r="B199" s="93" t="str">
        <f>Personnel!B23</f>
        <v>&lt;Specify Position&gt;</v>
      </c>
      <c r="C199" s="93"/>
    </row>
    <row r="200" spans="2:3" hidden="1" x14ac:dyDescent="0.35">
      <c r="B200" s="93" t="str">
        <f>Personnel!B24</f>
        <v>&lt;Specify Position&gt;</v>
      </c>
      <c r="C200" s="93"/>
    </row>
    <row r="201" spans="2:3" hidden="1" x14ac:dyDescent="0.35">
      <c r="B201" s="93" t="str">
        <f>Personnel!B25</f>
        <v>&lt;Specify Position&gt;</v>
      </c>
      <c r="C201" s="93"/>
    </row>
    <row r="202" spans="2:3" hidden="1" x14ac:dyDescent="0.35">
      <c r="B202" s="93" t="str">
        <f>Personnel!B26</f>
        <v>&lt;Specify Position&gt;</v>
      </c>
      <c r="C202" s="93"/>
    </row>
    <row r="203" spans="2:3" hidden="1" x14ac:dyDescent="0.35">
      <c r="B203" s="93" t="str">
        <f>Personnel!B27</f>
        <v>&lt;Specify Position&gt;</v>
      </c>
      <c r="C203" s="93"/>
    </row>
    <row r="204" spans="2:3" hidden="1" x14ac:dyDescent="0.35">
      <c r="B204" s="93" t="str">
        <f>Personnel!B28</f>
        <v>&lt;Specify Position&gt;</v>
      </c>
      <c r="C204" s="93"/>
    </row>
    <row r="205" spans="2:3" hidden="1" x14ac:dyDescent="0.35">
      <c r="B205" s="93" t="str">
        <f>Personnel!B29</f>
        <v>&lt;Specify Position&gt;</v>
      </c>
      <c r="C205" s="93"/>
    </row>
    <row r="206" spans="2:3" hidden="1" x14ac:dyDescent="0.35">
      <c r="B206" s="93" t="str">
        <f>Personnel!B30</f>
        <v>&lt;Specify Position&gt;</v>
      </c>
      <c r="C206" s="93"/>
    </row>
    <row r="207" spans="2:3" hidden="1" x14ac:dyDescent="0.35">
      <c r="B207" s="93" t="str">
        <f>Personnel!B31</f>
        <v>&lt;Specify Position&gt;</v>
      </c>
      <c r="C207" s="93"/>
    </row>
    <row r="208" spans="2:3" hidden="1" x14ac:dyDescent="0.35">
      <c r="B208" s="93" t="str">
        <f>Personnel!B32</f>
        <v>&lt;Specify Position&gt;</v>
      </c>
      <c r="C208" s="93"/>
    </row>
    <row r="209" spans="2:3" hidden="1" x14ac:dyDescent="0.35">
      <c r="B209" s="93" t="str">
        <f>Personnel!B33</f>
        <v>&lt;Specify Position&gt;</v>
      </c>
      <c r="C209" s="93"/>
    </row>
    <row r="210" spans="2:3" hidden="1" x14ac:dyDescent="0.35">
      <c r="B210" s="93" t="str">
        <f>Personnel!B34</f>
        <v>&lt;Specify Position&gt;</v>
      </c>
      <c r="C210" s="93"/>
    </row>
    <row r="211" spans="2:3" hidden="1" x14ac:dyDescent="0.35">
      <c r="B211" s="93" t="str">
        <f>Personnel!B35</f>
        <v>&lt;Specify Position&gt;</v>
      </c>
      <c r="C211" s="93"/>
    </row>
    <row r="212" spans="2:3" hidden="1" x14ac:dyDescent="0.35">
      <c r="B212" s="93" t="str">
        <f>Personnel!B36</f>
        <v>&lt;Specify Position&gt;</v>
      </c>
      <c r="C212" s="93"/>
    </row>
    <row r="213" spans="2:3" hidden="1" x14ac:dyDescent="0.35">
      <c r="B213" s="93" t="str">
        <f>Personnel!B37</f>
        <v>&lt;Specify Position&gt;</v>
      </c>
    </row>
    <row r="214" spans="2:3" hidden="1" x14ac:dyDescent="0.35">
      <c r="B214" s="93" t="str">
        <f>Personnel!B38</f>
        <v>&lt;Specify Position&gt;</v>
      </c>
    </row>
    <row r="215" spans="2:3" hidden="1" x14ac:dyDescent="0.35">
      <c r="B215" s="93" t="str">
        <f>Personnel!B39</f>
        <v>&lt;Specify Position&gt;</v>
      </c>
    </row>
    <row r="216" spans="2:3" hidden="1" x14ac:dyDescent="0.35">
      <c r="B216" s="93" t="str">
        <f>Personnel!B40</f>
        <v>&lt;Specify Position&gt;</v>
      </c>
    </row>
    <row r="217" spans="2:3" hidden="1" x14ac:dyDescent="0.35">
      <c r="B217" s="93" t="str">
        <f>Personnel!B41</f>
        <v>&lt;Specify Position&gt;</v>
      </c>
    </row>
    <row r="218" spans="2:3" hidden="1" x14ac:dyDescent="0.35">
      <c r="B218" s="93" t="str">
        <f>Personnel!B42</f>
        <v>&lt;Specify Position&gt;</v>
      </c>
    </row>
    <row r="219" spans="2:3" hidden="1" x14ac:dyDescent="0.35">
      <c r="B219" s="93" t="str">
        <f>Personnel!B43</f>
        <v>&lt;Specify Position&gt;</v>
      </c>
    </row>
    <row r="220" spans="2:3" hidden="1" x14ac:dyDescent="0.35">
      <c r="B220" s="93" t="str">
        <f>Personnel!B44</f>
        <v>&lt;Specify Position&gt;</v>
      </c>
    </row>
    <row r="221" spans="2:3" hidden="1" x14ac:dyDescent="0.35">
      <c r="B221" s="93" t="str">
        <f>Personnel!B45</f>
        <v>&lt;Specify Position&gt;</v>
      </c>
    </row>
    <row r="222" spans="2:3" hidden="1" x14ac:dyDescent="0.35">
      <c r="B222" s="93" t="str">
        <f>Personnel!B46</f>
        <v>&lt;Specify Position&gt;</v>
      </c>
    </row>
    <row r="223" spans="2:3" hidden="1" x14ac:dyDescent="0.35">
      <c r="B223" s="93" t="str">
        <f>Personnel!B47</f>
        <v>&lt;Specify Position&gt;</v>
      </c>
    </row>
    <row r="224" spans="2:3" hidden="1" x14ac:dyDescent="0.35">
      <c r="B224" s="93" t="str">
        <f>Personnel!B48</f>
        <v>&lt;Specify Position&gt;</v>
      </c>
    </row>
    <row r="225" spans="2:2" hidden="1" x14ac:dyDescent="0.35">
      <c r="B225" s="93" t="str">
        <f>Personnel!B49</f>
        <v>&lt;Specify Position&gt;</v>
      </c>
    </row>
    <row r="226" spans="2:2" hidden="1" x14ac:dyDescent="0.35">
      <c r="B226" s="93" t="str">
        <f>Personnel!B50</f>
        <v>&lt;Specify Position&gt;</v>
      </c>
    </row>
    <row r="227" spans="2:2" hidden="1" x14ac:dyDescent="0.35">
      <c r="B227" s="93" t="str">
        <f>Personnel!B51</f>
        <v>&lt;Specify Position&gt;</v>
      </c>
    </row>
    <row r="228" spans="2:2" hidden="1" x14ac:dyDescent="0.35">
      <c r="B228" s="93" t="str">
        <f>Personnel!B52</f>
        <v>&lt;Specify Position&gt;</v>
      </c>
    </row>
    <row r="229" spans="2:2" hidden="1" x14ac:dyDescent="0.35">
      <c r="B229" s="93" t="str">
        <f>Personnel!B53</f>
        <v>&lt;Specify Position&gt;</v>
      </c>
    </row>
    <row r="230" spans="2:2" hidden="1" x14ac:dyDescent="0.35">
      <c r="B230" s="93" t="str">
        <f>Personnel!B54</f>
        <v>&lt;Specify Position&gt;</v>
      </c>
    </row>
    <row r="231" spans="2:2" hidden="1" x14ac:dyDescent="0.35">
      <c r="B231" s="93" t="str">
        <f>Personnel!B55</f>
        <v>&lt;Specify Position&gt;</v>
      </c>
    </row>
    <row r="232" spans="2:2" hidden="1" x14ac:dyDescent="0.35">
      <c r="B232" s="93" t="str">
        <f>Personnel!B56</f>
        <v>&lt;Specify Position&gt;</v>
      </c>
    </row>
    <row r="233" spans="2:2" hidden="1" x14ac:dyDescent="0.35">
      <c r="B233" s="93" t="str">
        <f>Personnel!B57</f>
        <v>&lt;Specify Position&gt;</v>
      </c>
    </row>
    <row r="234" spans="2:2" hidden="1" x14ac:dyDescent="0.35">
      <c r="B234" s="93" t="str">
        <f>Personnel!B58</f>
        <v>&lt;Specify Position&gt;</v>
      </c>
    </row>
    <row r="235" spans="2:2" hidden="1" x14ac:dyDescent="0.35">
      <c r="B235" s="93" t="str">
        <f>Personnel!B59</f>
        <v>&lt;Specify Position&gt;</v>
      </c>
    </row>
    <row r="236" spans="2:2" hidden="1" x14ac:dyDescent="0.35">
      <c r="B236" s="93" t="str">
        <f>Personnel!B60</f>
        <v>&lt;Specify Position&gt;</v>
      </c>
    </row>
    <row r="237" spans="2:2" hidden="1" x14ac:dyDescent="0.35">
      <c r="B237" s="93" t="str">
        <f>Personnel!B61</f>
        <v>&lt;Specify Position&gt;</v>
      </c>
    </row>
    <row r="238" spans="2:2" hidden="1" x14ac:dyDescent="0.35">
      <c r="B238" s="93" t="str">
        <f>Personnel!B62</f>
        <v>&lt;Specify Position&gt;</v>
      </c>
    </row>
    <row r="239" spans="2:2" hidden="1" x14ac:dyDescent="0.35">
      <c r="B239" s="93" t="str">
        <f>Personnel!B63</f>
        <v>&lt;Specify Position&gt;</v>
      </c>
    </row>
    <row r="240" spans="2:2" x14ac:dyDescent="0.35">
      <c r="B240" s="93"/>
    </row>
    <row r="241" spans="2:2" x14ac:dyDescent="0.35">
      <c r="B241" s="93"/>
    </row>
    <row r="242" spans="2:2" x14ac:dyDescent="0.35">
      <c r="B242" s="93"/>
    </row>
    <row r="260" spans="2:2" x14ac:dyDescent="0.35">
      <c r="B260" s="93"/>
    </row>
    <row r="261" spans="2:2" x14ac:dyDescent="0.35">
      <c r="B261" s="93"/>
    </row>
    <row r="262" spans="2:2" x14ac:dyDescent="0.35">
      <c r="B262" s="93"/>
    </row>
    <row r="263" spans="2:2" x14ac:dyDescent="0.35">
      <c r="B263" s="93"/>
    </row>
    <row r="264" spans="2:2" x14ac:dyDescent="0.35">
      <c r="B264" s="93"/>
    </row>
    <row r="265" spans="2:2" x14ac:dyDescent="0.35">
      <c r="B265" s="93"/>
    </row>
    <row r="266" spans="2:2" x14ac:dyDescent="0.35">
      <c r="B266" s="93"/>
    </row>
  </sheetData>
  <sheetProtection algorithmName="SHA-512" hashValue="9WSg5hWi0aOjW24kzspLEPVWaiI4AFXR0Sms6/lhilrqf20ua6Wcf0AZLk4g+lt7DNhBxL8dNg3zPwElVx+TKQ==" saltValue="mtAdlumUGkjHGXna907b+Q==" spinCount="100000" sheet="1" objects="1" scenarios="1"/>
  <mergeCells count="4">
    <mergeCell ref="D2:F2"/>
    <mergeCell ref="D3:F3"/>
    <mergeCell ref="B6:F6"/>
    <mergeCell ref="D8:F8"/>
  </mergeCells>
  <dataValidations count="5">
    <dataValidation type="list" allowBlank="1" showInputMessage="1" showErrorMessage="1" sqref="WVK983044:WVK983175 C65540:C65671 WLO983044:WLO983175 WBS983044:WBS983175 VRW983044:VRW983175 VIA983044:VIA983175 UYE983044:UYE983175 UOI983044:UOI983175 UEM983044:UEM983175 TUQ983044:TUQ983175 TKU983044:TKU983175 TAY983044:TAY983175 SRC983044:SRC983175 SHG983044:SHG983175 RXK983044:RXK983175 RNO983044:RNO983175 RDS983044:RDS983175 QTW983044:QTW983175 QKA983044:QKA983175 QAE983044:QAE983175 PQI983044:PQI983175 PGM983044:PGM983175 OWQ983044:OWQ983175 OMU983044:OMU983175 OCY983044:OCY983175 NTC983044:NTC983175 NJG983044:NJG983175 MZK983044:MZK983175 MPO983044:MPO983175 MFS983044:MFS983175 LVW983044:LVW983175 LMA983044:LMA983175 LCE983044:LCE983175 KSI983044:KSI983175 KIM983044:KIM983175 JYQ983044:JYQ983175 JOU983044:JOU983175 JEY983044:JEY983175 IVC983044:IVC983175 ILG983044:ILG983175 IBK983044:IBK983175 HRO983044:HRO983175 HHS983044:HHS983175 GXW983044:GXW983175 GOA983044:GOA983175 GEE983044:GEE983175 FUI983044:FUI983175 FKM983044:FKM983175 FAQ983044:FAQ983175 EQU983044:EQU983175 EGY983044:EGY983175 DXC983044:DXC983175 DNG983044:DNG983175 DDK983044:DDK983175 CTO983044:CTO983175 CJS983044:CJS983175 BZW983044:BZW983175 BQA983044:BQA983175 BGE983044:BGE983175 AWI983044:AWI983175 AMM983044:AMM983175 ACQ983044:ACQ983175 SU983044:SU983175 IY983044:IY983175 C983044:C983175 WVK917508:WVK917639 WLO917508:WLO917639 WBS917508:WBS917639 VRW917508:VRW917639 VIA917508:VIA917639 UYE917508:UYE917639 UOI917508:UOI917639 UEM917508:UEM917639 TUQ917508:TUQ917639 TKU917508:TKU917639 TAY917508:TAY917639 SRC917508:SRC917639 SHG917508:SHG917639 RXK917508:RXK917639 RNO917508:RNO917639 RDS917508:RDS917639 QTW917508:QTW917639 QKA917508:QKA917639 QAE917508:QAE917639 PQI917508:PQI917639 PGM917508:PGM917639 OWQ917508:OWQ917639 OMU917508:OMU917639 OCY917508:OCY917639 NTC917508:NTC917639 NJG917508:NJG917639 MZK917508:MZK917639 MPO917508:MPO917639 MFS917508:MFS917639 LVW917508:LVW917639 LMA917508:LMA917639 LCE917508:LCE917639 KSI917508:KSI917639 KIM917508:KIM917639 JYQ917508:JYQ917639 JOU917508:JOU917639 JEY917508:JEY917639 IVC917508:IVC917639 ILG917508:ILG917639 IBK917508:IBK917639 HRO917508:HRO917639 HHS917508:HHS917639 GXW917508:GXW917639 GOA917508:GOA917639 GEE917508:GEE917639 FUI917508:FUI917639 FKM917508:FKM917639 FAQ917508:FAQ917639 EQU917508:EQU917639 EGY917508:EGY917639 DXC917508:DXC917639 DNG917508:DNG917639 DDK917508:DDK917639 CTO917508:CTO917639 CJS917508:CJS917639 BZW917508:BZW917639 BQA917508:BQA917639 BGE917508:BGE917639 AWI917508:AWI917639 AMM917508:AMM917639 ACQ917508:ACQ917639 SU917508:SU917639 IY917508:IY917639 C917508:C917639 WVK851972:WVK852103 WLO851972:WLO852103 WBS851972:WBS852103 VRW851972:VRW852103 VIA851972:VIA852103 UYE851972:UYE852103 UOI851972:UOI852103 UEM851972:UEM852103 TUQ851972:TUQ852103 TKU851972:TKU852103 TAY851972:TAY852103 SRC851972:SRC852103 SHG851972:SHG852103 RXK851972:RXK852103 RNO851972:RNO852103 RDS851972:RDS852103 QTW851972:QTW852103 QKA851972:QKA852103 QAE851972:QAE852103 PQI851972:PQI852103 PGM851972:PGM852103 OWQ851972:OWQ852103 OMU851972:OMU852103 OCY851972:OCY852103 NTC851972:NTC852103 NJG851972:NJG852103 MZK851972:MZK852103 MPO851972:MPO852103 MFS851972:MFS852103 LVW851972:LVW852103 LMA851972:LMA852103 LCE851972:LCE852103 KSI851972:KSI852103 KIM851972:KIM852103 JYQ851972:JYQ852103 JOU851972:JOU852103 JEY851972:JEY852103 IVC851972:IVC852103 ILG851972:ILG852103 IBK851972:IBK852103 HRO851972:HRO852103 HHS851972:HHS852103 GXW851972:GXW852103 GOA851972:GOA852103 GEE851972:GEE852103 FUI851972:FUI852103 FKM851972:FKM852103 FAQ851972:FAQ852103 EQU851972:EQU852103 EGY851972:EGY852103 DXC851972:DXC852103 DNG851972:DNG852103 DDK851972:DDK852103 CTO851972:CTO852103 CJS851972:CJS852103 BZW851972:BZW852103 BQA851972:BQA852103 BGE851972:BGE852103 AWI851972:AWI852103 AMM851972:AMM852103 ACQ851972:ACQ852103 SU851972:SU852103 IY851972:IY852103 C851972:C852103 WVK786436:WVK786567 WLO786436:WLO786567 WBS786436:WBS786567 VRW786436:VRW786567 VIA786436:VIA786567 UYE786436:UYE786567 UOI786436:UOI786567 UEM786436:UEM786567 TUQ786436:TUQ786567 TKU786436:TKU786567 TAY786436:TAY786567 SRC786436:SRC786567 SHG786436:SHG786567 RXK786436:RXK786567 RNO786436:RNO786567 RDS786436:RDS786567 QTW786436:QTW786567 QKA786436:QKA786567 QAE786436:QAE786567 PQI786436:PQI786567 PGM786436:PGM786567 OWQ786436:OWQ786567 OMU786436:OMU786567 OCY786436:OCY786567 NTC786436:NTC786567 NJG786436:NJG786567 MZK786436:MZK786567 MPO786436:MPO786567 MFS786436:MFS786567 LVW786436:LVW786567 LMA786436:LMA786567 LCE786436:LCE786567 KSI786436:KSI786567 KIM786436:KIM786567 JYQ786436:JYQ786567 JOU786436:JOU786567 JEY786436:JEY786567 IVC786436:IVC786567 ILG786436:ILG786567 IBK786436:IBK786567 HRO786436:HRO786567 HHS786436:HHS786567 GXW786436:GXW786567 GOA786436:GOA786567 GEE786436:GEE786567 FUI786436:FUI786567 FKM786436:FKM786567 FAQ786436:FAQ786567 EQU786436:EQU786567 EGY786436:EGY786567 DXC786436:DXC786567 DNG786436:DNG786567 DDK786436:DDK786567 CTO786436:CTO786567 CJS786436:CJS786567 BZW786436:BZW786567 BQA786436:BQA786567 BGE786436:BGE786567 AWI786436:AWI786567 AMM786436:AMM786567 ACQ786436:ACQ786567 SU786436:SU786567 IY786436:IY786567 C786436:C786567 WVK720900:WVK721031 WLO720900:WLO721031 WBS720900:WBS721031 VRW720900:VRW721031 VIA720900:VIA721031 UYE720900:UYE721031 UOI720900:UOI721031 UEM720900:UEM721031 TUQ720900:TUQ721031 TKU720900:TKU721031 TAY720900:TAY721031 SRC720900:SRC721031 SHG720900:SHG721031 RXK720900:RXK721031 RNO720900:RNO721031 RDS720900:RDS721031 QTW720900:QTW721031 QKA720900:QKA721031 QAE720900:QAE721031 PQI720900:PQI721031 PGM720900:PGM721031 OWQ720900:OWQ721031 OMU720900:OMU721031 OCY720900:OCY721031 NTC720900:NTC721031 NJG720900:NJG721031 MZK720900:MZK721031 MPO720900:MPO721031 MFS720900:MFS721031 LVW720900:LVW721031 LMA720900:LMA721031 LCE720900:LCE721031 KSI720900:KSI721031 KIM720900:KIM721031 JYQ720900:JYQ721031 JOU720900:JOU721031 JEY720900:JEY721031 IVC720900:IVC721031 ILG720900:ILG721031 IBK720900:IBK721031 HRO720900:HRO721031 HHS720900:HHS721031 GXW720900:GXW721031 GOA720900:GOA721031 GEE720900:GEE721031 FUI720900:FUI721031 FKM720900:FKM721031 FAQ720900:FAQ721031 EQU720900:EQU721031 EGY720900:EGY721031 DXC720900:DXC721031 DNG720900:DNG721031 DDK720900:DDK721031 CTO720900:CTO721031 CJS720900:CJS721031 BZW720900:BZW721031 BQA720900:BQA721031 BGE720900:BGE721031 AWI720900:AWI721031 AMM720900:AMM721031 ACQ720900:ACQ721031 SU720900:SU721031 IY720900:IY721031 C720900:C721031 WVK655364:WVK655495 WLO655364:WLO655495 WBS655364:WBS655495 VRW655364:VRW655495 VIA655364:VIA655495 UYE655364:UYE655495 UOI655364:UOI655495 UEM655364:UEM655495 TUQ655364:TUQ655495 TKU655364:TKU655495 TAY655364:TAY655495 SRC655364:SRC655495 SHG655364:SHG655495 RXK655364:RXK655495 RNO655364:RNO655495 RDS655364:RDS655495 QTW655364:QTW655495 QKA655364:QKA655495 QAE655364:QAE655495 PQI655364:PQI655495 PGM655364:PGM655495 OWQ655364:OWQ655495 OMU655364:OMU655495 OCY655364:OCY655495 NTC655364:NTC655495 NJG655364:NJG655495 MZK655364:MZK655495 MPO655364:MPO655495 MFS655364:MFS655495 LVW655364:LVW655495 LMA655364:LMA655495 LCE655364:LCE655495 KSI655364:KSI655495 KIM655364:KIM655495 JYQ655364:JYQ655495 JOU655364:JOU655495 JEY655364:JEY655495 IVC655364:IVC655495 ILG655364:ILG655495 IBK655364:IBK655495 HRO655364:HRO655495 HHS655364:HHS655495 GXW655364:GXW655495 GOA655364:GOA655495 GEE655364:GEE655495 FUI655364:FUI655495 FKM655364:FKM655495 FAQ655364:FAQ655495 EQU655364:EQU655495 EGY655364:EGY655495 DXC655364:DXC655495 DNG655364:DNG655495 DDK655364:DDK655495 CTO655364:CTO655495 CJS655364:CJS655495 BZW655364:BZW655495 BQA655364:BQA655495 BGE655364:BGE655495 AWI655364:AWI655495 AMM655364:AMM655495 ACQ655364:ACQ655495 SU655364:SU655495 IY655364:IY655495 C655364:C655495 WVK589828:WVK589959 WLO589828:WLO589959 WBS589828:WBS589959 VRW589828:VRW589959 VIA589828:VIA589959 UYE589828:UYE589959 UOI589828:UOI589959 UEM589828:UEM589959 TUQ589828:TUQ589959 TKU589828:TKU589959 TAY589828:TAY589959 SRC589828:SRC589959 SHG589828:SHG589959 RXK589828:RXK589959 RNO589828:RNO589959 RDS589828:RDS589959 QTW589828:QTW589959 QKA589828:QKA589959 QAE589828:QAE589959 PQI589828:PQI589959 PGM589828:PGM589959 OWQ589828:OWQ589959 OMU589828:OMU589959 OCY589828:OCY589959 NTC589828:NTC589959 NJG589828:NJG589959 MZK589828:MZK589959 MPO589828:MPO589959 MFS589828:MFS589959 LVW589828:LVW589959 LMA589828:LMA589959 LCE589828:LCE589959 KSI589828:KSI589959 KIM589828:KIM589959 JYQ589828:JYQ589959 JOU589828:JOU589959 JEY589828:JEY589959 IVC589828:IVC589959 ILG589828:ILG589959 IBK589828:IBK589959 HRO589828:HRO589959 HHS589828:HHS589959 GXW589828:GXW589959 GOA589828:GOA589959 GEE589828:GEE589959 FUI589828:FUI589959 FKM589828:FKM589959 FAQ589828:FAQ589959 EQU589828:EQU589959 EGY589828:EGY589959 DXC589828:DXC589959 DNG589828:DNG589959 DDK589828:DDK589959 CTO589828:CTO589959 CJS589828:CJS589959 BZW589828:BZW589959 BQA589828:BQA589959 BGE589828:BGE589959 AWI589828:AWI589959 AMM589828:AMM589959 ACQ589828:ACQ589959 SU589828:SU589959 IY589828:IY589959 C589828:C589959 WVK524292:WVK524423 WLO524292:WLO524423 WBS524292:WBS524423 VRW524292:VRW524423 VIA524292:VIA524423 UYE524292:UYE524423 UOI524292:UOI524423 UEM524292:UEM524423 TUQ524292:TUQ524423 TKU524292:TKU524423 TAY524292:TAY524423 SRC524292:SRC524423 SHG524292:SHG524423 RXK524292:RXK524423 RNO524292:RNO524423 RDS524292:RDS524423 QTW524292:QTW524423 QKA524292:QKA524423 QAE524292:QAE524423 PQI524292:PQI524423 PGM524292:PGM524423 OWQ524292:OWQ524423 OMU524292:OMU524423 OCY524292:OCY524423 NTC524292:NTC524423 NJG524292:NJG524423 MZK524292:MZK524423 MPO524292:MPO524423 MFS524292:MFS524423 LVW524292:LVW524423 LMA524292:LMA524423 LCE524292:LCE524423 KSI524292:KSI524423 KIM524292:KIM524423 JYQ524292:JYQ524423 JOU524292:JOU524423 JEY524292:JEY524423 IVC524292:IVC524423 ILG524292:ILG524423 IBK524292:IBK524423 HRO524292:HRO524423 HHS524292:HHS524423 GXW524292:GXW524423 GOA524292:GOA524423 GEE524292:GEE524423 FUI524292:FUI524423 FKM524292:FKM524423 FAQ524292:FAQ524423 EQU524292:EQU524423 EGY524292:EGY524423 DXC524292:DXC524423 DNG524292:DNG524423 DDK524292:DDK524423 CTO524292:CTO524423 CJS524292:CJS524423 BZW524292:BZW524423 BQA524292:BQA524423 BGE524292:BGE524423 AWI524292:AWI524423 AMM524292:AMM524423 ACQ524292:ACQ524423 SU524292:SU524423 IY524292:IY524423 C524292:C524423 WVK458756:WVK458887 WLO458756:WLO458887 WBS458756:WBS458887 VRW458756:VRW458887 VIA458756:VIA458887 UYE458756:UYE458887 UOI458756:UOI458887 UEM458756:UEM458887 TUQ458756:TUQ458887 TKU458756:TKU458887 TAY458756:TAY458887 SRC458756:SRC458887 SHG458756:SHG458887 RXK458756:RXK458887 RNO458756:RNO458887 RDS458756:RDS458887 QTW458756:QTW458887 QKA458756:QKA458887 QAE458756:QAE458887 PQI458756:PQI458887 PGM458756:PGM458887 OWQ458756:OWQ458887 OMU458756:OMU458887 OCY458756:OCY458887 NTC458756:NTC458887 NJG458756:NJG458887 MZK458756:MZK458887 MPO458756:MPO458887 MFS458756:MFS458887 LVW458756:LVW458887 LMA458756:LMA458887 LCE458756:LCE458887 KSI458756:KSI458887 KIM458756:KIM458887 JYQ458756:JYQ458887 JOU458756:JOU458887 JEY458756:JEY458887 IVC458756:IVC458887 ILG458756:ILG458887 IBK458756:IBK458887 HRO458756:HRO458887 HHS458756:HHS458887 GXW458756:GXW458887 GOA458756:GOA458887 GEE458756:GEE458887 FUI458756:FUI458887 FKM458756:FKM458887 FAQ458756:FAQ458887 EQU458756:EQU458887 EGY458756:EGY458887 DXC458756:DXC458887 DNG458756:DNG458887 DDK458756:DDK458887 CTO458756:CTO458887 CJS458756:CJS458887 BZW458756:BZW458887 BQA458756:BQA458887 BGE458756:BGE458887 AWI458756:AWI458887 AMM458756:AMM458887 ACQ458756:ACQ458887 SU458756:SU458887 IY458756:IY458887 C458756:C458887 WVK393220:WVK393351 WLO393220:WLO393351 WBS393220:WBS393351 VRW393220:VRW393351 VIA393220:VIA393351 UYE393220:UYE393351 UOI393220:UOI393351 UEM393220:UEM393351 TUQ393220:TUQ393351 TKU393220:TKU393351 TAY393220:TAY393351 SRC393220:SRC393351 SHG393220:SHG393351 RXK393220:RXK393351 RNO393220:RNO393351 RDS393220:RDS393351 QTW393220:QTW393351 QKA393220:QKA393351 QAE393220:QAE393351 PQI393220:PQI393351 PGM393220:PGM393351 OWQ393220:OWQ393351 OMU393220:OMU393351 OCY393220:OCY393351 NTC393220:NTC393351 NJG393220:NJG393351 MZK393220:MZK393351 MPO393220:MPO393351 MFS393220:MFS393351 LVW393220:LVW393351 LMA393220:LMA393351 LCE393220:LCE393351 KSI393220:KSI393351 KIM393220:KIM393351 JYQ393220:JYQ393351 JOU393220:JOU393351 JEY393220:JEY393351 IVC393220:IVC393351 ILG393220:ILG393351 IBK393220:IBK393351 HRO393220:HRO393351 HHS393220:HHS393351 GXW393220:GXW393351 GOA393220:GOA393351 GEE393220:GEE393351 FUI393220:FUI393351 FKM393220:FKM393351 FAQ393220:FAQ393351 EQU393220:EQU393351 EGY393220:EGY393351 DXC393220:DXC393351 DNG393220:DNG393351 DDK393220:DDK393351 CTO393220:CTO393351 CJS393220:CJS393351 BZW393220:BZW393351 BQA393220:BQA393351 BGE393220:BGE393351 AWI393220:AWI393351 AMM393220:AMM393351 ACQ393220:ACQ393351 SU393220:SU393351 IY393220:IY393351 C393220:C393351 WVK327684:WVK327815 WLO327684:WLO327815 WBS327684:WBS327815 VRW327684:VRW327815 VIA327684:VIA327815 UYE327684:UYE327815 UOI327684:UOI327815 UEM327684:UEM327815 TUQ327684:TUQ327815 TKU327684:TKU327815 TAY327684:TAY327815 SRC327684:SRC327815 SHG327684:SHG327815 RXK327684:RXK327815 RNO327684:RNO327815 RDS327684:RDS327815 QTW327684:QTW327815 QKA327684:QKA327815 QAE327684:QAE327815 PQI327684:PQI327815 PGM327684:PGM327815 OWQ327684:OWQ327815 OMU327684:OMU327815 OCY327684:OCY327815 NTC327684:NTC327815 NJG327684:NJG327815 MZK327684:MZK327815 MPO327684:MPO327815 MFS327684:MFS327815 LVW327684:LVW327815 LMA327684:LMA327815 LCE327684:LCE327815 KSI327684:KSI327815 KIM327684:KIM327815 JYQ327684:JYQ327815 JOU327684:JOU327815 JEY327684:JEY327815 IVC327684:IVC327815 ILG327684:ILG327815 IBK327684:IBK327815 HRO327684:HRO327815 HHS327684:HHS327815 GXW327684:GXW327815 GOA327684:GOA327815 GEE327684:GEE327815 FUI327684:FUI327815 FKM327684:FKM327815 FAQ327684:FAQ327815 EQU327684:EQU327815 EGY327684:EGY327815 DXC327684:DXC327815 DNG327684:DNG327815 DDK327684:DDK327815 CTO327684:CTO327815 CJS327684:CJS327815 BZW327684:BZW327815 BQA327684:BQA327815 BGE327684:BGE327815 AWI327684:AWI327815 AMM327684:AMM327815 ACQ327684:ACQ327815 SU327684:SU327815 IY327684:IY327815 C327684:C327815 WVK262148:WVK262279 WLO262148:WLO262279 WBS262148:WBS262279 VRW262148:VRW262279 VIA262148:VIA262279 UYE262148:UYE262279 UOI262148:UOI262279 UEM262148:UEM262279 TUQ262148:TUQ262279 TKU262148:TKU262279 TAY262148:TAY262279 SRC262148:SRC262279 SHG262148:SHG262279 RXK262148:RXK262279 RNO262148:RNO262279 RDS262148:RDS262279 QTW262148:QTW262279 QKA262148:QKA262279 QAE262148:QAE262279 PQI262148:PQI262279 PGM262148:PGM262279 OWQ262148:OWQ262279 OMU262148:OMU262279 OCY262148:OCY262279 NTC262148:NTC262279 NJG262148:NJG262279 MZK262148:MZK262279 MPO262148:MPO262279 MFS262148:MFS262279 LVW262148:LVW262279 LMA262148:LMA262279 LCE262148:LCE262279 KSI262148:KSI262279 KIM262148:KIM262279 JYQ262148:JYQ262279 JOU262148:JOU262279 JEY262148:JEY262279 IVC262148:IVC262279 ILG262148:ILG262279 IBK262148:IBK262279 HRO262148:HRO262279 HHS262148:HHS262279 GXW262148:GXW262279 GOA262148:GOA262279 GEE262148:GEE262279 FUI262148:FUI262279 FKM262148:FKM262279 FAQ262148:FAQ262279 EQU262148:EQU262279 EGY262148:EGY262279 DXC262148:DXC262279 DNG262148:DNG262279 DDK262148:DDK262279 CTO262148:CTO262279 CJS262148:CJS262279 BZW262148:BZW262279 BQA262148:BQA262279 BGE262148:BGE262279 AWI262148:AWI262279 AMM262148:AMM262279 ACQ262148:ACQ262279 SU262148:SU262279 IY262148:IY262279 C262148:C262279 WVK196612:WVK196743 WLO196612:WLO196743 WBS196612:WBS196743 VRW196612:VRW196743 VIA196612:VIA196743 UYE196612:UYE196743 UOI196612:UOI196743 UEM196612:UEM196743 TUQ196612:TUQ196743 TKU196612:TKU196743 TAY196612:TAY196743 SRC196612:SRC196743 SHG196612:SHG196743 RXK196612:RXK196743 RNO196612:RNO196743 RDS196612:RDS196743 QTW196612:QTW196743 QKA196612:QKA196743 QAE196612:QAE196743 PQI196612:PQI196743 PGM196612:PGM196743 OWQ196612:OWQ196743 OMU196612:OMU196743 OCY196612:OCY196743 NTC196612:NTC196743 NJG196612:NJG196743 MZK196612:MZK196743 MPO196612:MPO196743 MFS196612:MFS196743 LVW196612:LVW196743 LMA196612:LMA196743 LCE196612:LCE196743 KSI196612:KSI196743 KIM196612:KIM196743 JYQ196612:JYQ196743 JOU196612:JOU196743 JEY196612:JEY196743 IVC196612:IVC196743 ILG196612:ILG196743 IBK196612:IBK196743 HRO196612:HRO196743 HHS196612:HHS196743 GXW196612:GXW196743 GOA196612:GOA196743 GEE196612:GEE196743 FUI196612:FUI196743 FKM196612:FKM196743 FAQ196612:FAQ196743 EQU196612:EQU196743 EGY196612:EGY196743 DXC196612:DXC196743 DNG196612:DNG196743 DDK196612:DDK196743 CTO196612:CTO196743 CJS196612:CJS196743 BZW196612:BZW196743 BQA196612:BQA196743 BGE196612:BGE196743 AWI196612:AWI196743 AMM196612:AMM196743 ACQ196612:ACQ196743 SU196612:SU196743 IY196612:IY196743 C196612:C196743 WVK131076:WVK131207 WLO131076:WLO131207 WBS131076:WBS131207 VRW131076:VRW131207 VIA131076:VIA131207 UYE131076:UYE131207 UOI131076:UOI131207 UEM131076:UEM131207 TUQ131076:TUQ131207 TKU131076:TKU131207 TAY131076:TAY131207 SRC131076:SRC131207 SHG131076:SHG131207 RXK131076:RXK131207 RNO131076:RNO131207 RDS131076:RDS131207 QTW131076:QTW131207 QKA131076:QKA131207 QAE131076:QAE131207 PQI131076:PQI131207 PGM131076:PGM131207 OWQ131076:OWQ131207 OMU131076:OMU131207 OCY131076:OCY131207 NTC131076:NTC131207 NJG131076:NJG131207 MZK131076:MZK131207 MPO131076:MPO131207 MFS131076:MFS131207 LVW131076:LVW131207 LMA131076:LMA131207 LCE131076:LCE131207 KSI131076:KSI131207 KIM131076:KIM131207 JYQ131076:JYQ131207 JOU131076:JOU131207 JEY131076:JEY131207 IVC131076:IVC131207 ILG131076:ILG131207 IBK131076:IBK131207 HRO131076:HRO131207 HHS131076:HHS131207 GXW131076:GXW131207 GOA131076:GOA131207 GEE131076:GEE131207 FUI131076:FUI131207 FKM131076:FKM131207 FAQ131076:FAQ131207 EQU131076:EQU131207 EGY131076:EGY131207 DXC131076:DXC131207 DNG131076:DNG131207 DDK131076:DDK131207 CTO131076:CTO131207 CJS131076:CJS131207 BZW131076:BZW131207 BQA131076:BQA131207 BGE131076:BGE131207 AWI131076:AWI131207 AMM131076:AMM131207 ACQ131076:ACQ131207 SU131076:SU131207 IY131076:IY131207 C131076:C131207 WVK65540:WVK65671 WLO65540:WLO65671 WBS65540:WBS65671 VRW65540:VRW65671 VIA65540:VIA65671 UYE65540:UYE65671 UOI65540:UOI65671 UEM65540:UEM65671 TUQ65540:TUQ65671 TKU65540:TKU65671 TAY65540:TAY65671 SRC65540:SRC65671 SHG65540:SHG65671 RXK65540:RXK65671 RNO65540:RNO65671 RDS65540:RDS65671 QTW65540:QTW65671 QKA65540:QKA65671 QAE65540:QAE65671 PQI65540:PQI65671 PGM65540:PGM65671 OWQ65540:OWQ65671 OMU65540:OMU65671 OCY65540:OCY65671 NTC65540:NTC65671 NJG65540:NJG65671 MZK65540:MZK65671 MPO65540:MPO65671 MFS65540:MFS65671 LVW65540:LVW65671 LMA65540:LMA65671 LCE65540:LCE65671 KSI65540:KSI65671 KIM65540:KIM65671 JYQ65540:JYQ65671 JOU65540:JOU65671 JEY65540:JEY65671 IVC65540:IVC65671 ILG65540:ILG65671 IBK65540:IBK65671 HRO65540:HRO65671 HHS65540:HHS65671 GXW65540:GXW65671 GOA65540:GOA65671 GEE65540:GEE65671 FUI65540:FUI65671 FKM65540:FKM65671 FAQ65540:FAQ65671 EQU65540:EQU65671 EGY65540:EGY65671 DXC65540:DXC65671 DNG65540:DNG65671 DDK65540:DDK65671 CTO65540:CTO65671 CJS65540:CJS65671 BZW65540:BZW65671 BQA65540:BQA65671 BGE65540:BGE65671 AWI65540:AWI65671 AMM65540:AMM65671 ACQ65540:ACQ65671 SU65540:SU65671 IY65540:IY65671 IY10:IY141 SU10:SU141 ACQ10:ACQ141 AMM10:AMM141 AWI10:AWI141 BGE10:BGE141 BQA10:BQA141 BZW10:BZW141 CJS10:CJS141 CTO10:CTO141 DDK10:DDK141 DNG10:DNG141 DXC10:DXC141 EGY10:EGY141 EQU10:EQU141 FAQ10:FAQ141 FKM10:FKM141 FUI10:FUI141 GEE10:GEE141 GOA10:GOA141 GXW10:GXW141 HHS10:HHS141 HRO10:HRO141 IBK10:IBK141 ILG10:ILG141 IVC10:IVC141 JEY10:JEY141 JOU10:JOU141 JYQ10:JYQ141 KIM10:KIM141 KSI10:KSI141 LCE10:LCE141 LMA10:LMA141 LVW10:LVW141 MFS10:MFS141 MPO10:MPO141 MZK10:MZK141 NJG10:NJG141 NTC10:NTC141 OCY10:OCY141 OMU10:OMU141 OWQ10:OWQ141 PGM10:PGM141 PQI10:PQI141 QAE10:QAE141 QKA10:QKA141 QTW10:QTW141 RDS10:RDS141 RNO10:RNO141 RXK10:RXK141 SHG10:SHG141 SRC10:SRC141 TAY10:TAY141 TKU10:TKU141 TUQ10:TUQ141 UEM10:UEM141 UOI10:UOI141 UYE10:UYE141 VIA10:VIA141 VRW10:VRW141 WBS10:WBS141 WLO10:WLO141 WVK10:WVK141 C10:C141" xr:uid="{DB4E654C-FE0F-4834-AB66-AC78B123554B}">
      <formula1>$B$143:$B$153</formula1>
    </dataValidation>
    <dataValidation type="decimal" allowBlank="1" showInputMessage="1" showErrorMessage="1" sqref="WVM983045:WVM983175 E65541:E65671 JA65541:JA65671 SW65541:SW65671 ACS65541:ACS65671 AMO65541:AMO65671 AWK65541:AWK65671 BGG65541:BGG65671 BQC65541:BQC65671 BZY65541:BZY65671 CJU65541:CJU65671 CTQ65541:CTQ65671 DDM65541:DDM65671 DNI65541:DNI65671 DXE65541:DXE65671 EHA65541:EHA65671 EQW65541:EQW65671 FAS65541:FAS65671 FKO65541:FKO65671 FUK65541:FUK65671 GEG65541:GEG65671 GOC65541:GOC65671 GXY65541:GXY65671 HHU65541:HHU65671 HRQ65541:HRQ65671 IBM65541:IBM65671 ILI65541:ILI65671 IVE65541:IVE65671 JFA65541:JFA65671 JOW65541:JOW65671 JYS65541:JYS65671 KIO65541:KIO65671 KSK65541:KSK65671 LCG65541:LCG65671 LMC65541:LMC65671 LVY65541:LVY65671 MFU65541:MFU65671 MPQ65541:MPQ65671 MZM65541:MZM65671 NJI65541:NJI65671 NTE65541:NTE65671 ODA65541:ODA65671 OMW65541:OMW65671 OWS65541:OWS65671 PGO65541:PGO65671 PQK65541:PQK65671 QAG65541:QAG65671 QKC65541:QKC65671 QTY65541:QTY65671 RDU65541:RDU65671 RNQ65541:RNQ65671 RXM65541:RXM65671 SHI65541:SHI65671 SRE65541:SRE65671 TBA65541:TBA65671 TKW65541:TKW65671 TUS65541:TUS65671 UEO65541:UEO65671 UOK65541:UOK65671 UYG65541:UYG65671 VIC65541:VIC65671 VRY65541:VRY65671 WBU65541:WBU65671 WLQ65541:WLQ65671 WVM65541:WVM65671 E131077:E131207 JA131077:JA131207 SW131077:SW131207 ACS131077:ACS131207 AMO131077:AMO131207 AWK131077:AWK131207 BGG131077:BGG131207 BQC131077:BQC131207 BZY131077:BZY131207 CJU131077:CJU131207 CTQ131077:CTQ131207 DDM131077:DDM131207 DNI131077:DNI131207 DXE131077:DXE131207 EHA131077:EHA131207 EQW131077:EQW131207 FAS131077:FAS131207 FKO131077:FKO131207 FUK131077:FUK131207 GEG131077:GEG131207 GOC131077:GOC131207 GXY131077:GXY131207 HHU131077:HHU131207 HRQ131077:HRQ131207 IBM131077:IBM131207 ILI131077:ILI131207 IVE131077:IVE131207 JFA131077:JFA131207 JOW131077:JOW131207 JYS131077:JYS131207 KIO131077:KIO131207 KSK131077:KSK131207 LCG131077:LCG131207 LMC131077:LMC131207 LVY131077:LVY131207 MFU131077:MFU131207 MPQ131077:MPQ131207 MZM131077:MZM131207 NJI131077:NJI131207 NTE131077:NTE131207 ODA131077:ODA131207 OMW131077:OMW131207 OWS131077:OWS131207 PGO131077:PGO131207 PQK131077:PQK131207 QAG131077:QAG131207 QKC131077:QKC131207 QTY131077:QTY131207 RDU131077:RDU131207 RNQ131077:RNQ131207 RXM131077:RXM131207 SHI131077:SHI131207 SRE131077:SRE131207 TBA131077:TBA131207 TKW131077:TKW131207 TUS131077:TUS131207 UEO131077:UEO131207 UOK131077:UOK131207 UYG131077:UYG131207 VIC131077:VIC131207 VRY131077:VRY131207 WBU131077:WBU131207 WLQ131077:WLQ131207 WVM131077:WVM131207 E196613:E196743 JA196613:JA196743 SW196613:SW196743 ACS196613:ACS196743 AMO196613:AMO196743 AWK196613:AWK196743 BGG196613:BGG196743 BQC196613:BQC196743 BZY196613:BZY196743 CJU196613:CJU196743 CTQ196613:CTQ196743 DDM196613:DDM196743 DNI196613:DNI196743 DXE196613:DXE196743 EHA196613:EHA196743 EQW196613:EQW196743 FAS196613:FAS196743 FKO196613:FKO196743 FUK196613:FUK196743 GEG196613:GEG196743 GOC196613:GOC196743 GXY196613:GXY196743 HHU196613:HHU196743 HRQ196613:HRQ196743 IBM196613:IBM196743 ILI196613:ILI196743 IVE196613:IVE196743 JFA196613:JFA196743 JOW196613:JOW196743 JYS196613:JYS196743 KIO196613:KIO196743 KSK196613:KSK196743 LCG196613:LCG196743 LMC196613:LMC196743 LVY196613:LVY196743 MFU196613:MFU196743 MPQ196613:MPQ196743 MZM196613:MZM196743 NJI196613:NJI196743 NTE196613:NTE196743 ODA196613:ODA196743 OMW196613:OMW196743 OWS196613:OWS196743 PGO196613:PGO196743 PQK196613:PQK196743 QAG196613:QAG196743 QKC196613:QKC196743 QTY196613:QTY196743 RDU196613:RDU196743 RNQ196613:RNQ196743 RXM196613:RXM196743 SHI196613:SHI196743 SRE196613:SRE196743 TBA196613:TBA196743 TKW196613:TKW196743 TUS196613:TUS196743 UEO196613:UEO196743 UOK196613:UOK196743 UYG196613:UYG196743 VIC196613:VIC196743 VRY196613:VRY196743 WBU196613:WBU196743 WLQ196613:WLQ196743 WVM196613:WVM196743 E262149:E262279 JA262149:JA262279 SW262149:SW262279 ACS262149:ACS262279 AMO262149:AMO262279 AWK262149:AWK262279 BGG262149:BGG262279 BQC262149:BQC262279 BZY262149:BZY262279 CJU262149:CJU262279 CTQ262149:CTQ262279 DDM262149:DDM262279 DNI262149:DNI262279 DXE262149:DXE262279 EHA262149:EHA262279 EQW262149:EQW262279 FAS262149:FAS262279 FKO262149:FKO262279 FUK262149:FUK262279 GEG262149:GEG262279 GOC262149:GOC262279 GXY262149:GXY262279 HHU262149:HHU262279 HRQ262149:HRQ262279 IBM262149:IBM262279 ILI262149:ILI262279 IVE262149:IVE262279 JFA262149:JFA262279 JOW262149:JOW262279 JYS262149:JYS262279 KIO262149:KIO262279 KSK262149:KSK262279 LCG262149:LCG262279 LMC262149:LMC262279 LVY262149:LVY262279 MFU262149:MFU262279 MPQ262149:MPQ262279 MZM262149:MZM262279 NJI262149:NJI262279 NTE262149:NTE262279 ODA262149:ODA262279 OMW262149:OMW262279 OWS262149:OWS262279 PGO262149:PGO262279 PQK262149:PQK262279 QAG262149:QAG262279 QKC262149:QKC262279 QTY262149:QTY262279 RDU262149:RDU262279 RNQ262149:RNQ262279 RXM262149:RXM262279 SHI262149:SHI262279 SRE262149:SRE262279 TBA262149:TBA262279 TKW262149:TKW262279 TUS262149:TUS262279 UEO262149:UEO262279 UOK262149:UOK262279 UYG262149:UYG262279 VIC262149:VIC262279 VRY262149:VRY262279 WBU262149:WBU262279 WLQ262149:WLQ262279 WVM262149:WVM262279 E327685:E327815 JA327685:JA327815 SW327685:SW327815 ACS327685:ACS327815 AMO327685:AMO327815 AWK327685:AWK327815 BGG327685:BGG327815 BQC327685:BQC327815 BZY327685:BZY327815 CJU327685:CJU327815 CTQ327685:CTQ327815 DDM327685:DDM327815 DNI327685:DNI327815 DXE327685:DXE327815 EHA327685:EHA327815 EQW327685:EQW327815 FAS327685:FAS327815 FKO327685:FKO327815 FUK327685:FUK327815 GEG327685:GEG327815 GOC327685:GOC327815 GXY327685:GXY327815 HHU327685:HHU327815 HRQ327685:HRQ327815 IBM327685:IBM327815 ILI327685:ILI327815 IVE327685:IVE327815 JFA327685:JFA327815 JOW327685:JOW327815 JYS327685:JYS327815 KIO327685:KIO327815 KSK327685:KSK327815 LCG327685:LCG327815 LMC327685:LMC327815 LVY327685:LVY327815 MFU327685:MFU327815 MPQ327685:MPQ327815 MZM327685:MZM327815 NJI327685:NJI327815 NTE327685:NTE327815 ODA327685:ODA327815 OMW327685:OMW327815 OWS327685:OWS327815 PGO327685:PGO327815 PQK327685:PQK327815 QAG327685:QAG327815 QKC327685:QKC327815 QTY327685:QTY327815 RDU327685:RDU327815 RNQ327685:RNQ327815 RXM327685:RXM327815 SHI327685:SHI327815 SRE327685:SRE327815 TBA327685:TBA327815 TKW327685:TKW327815 TUS327685:TUS327815 UEO327685:UEO327815 UOK327685:UOK327815 UYG327685:UYG327815 VIC327685:VIC327815 VRY327685:VRY327815 WBU327685:WBU327815 WLQ327685:WLQ327815 WVM327685:WVM327815 E393221:E393351 JA393221:JA393351 SW393221:SW393351 ACS393221:ACS393351 AMO393221:AMO393351 AWK393221:AWK393351 BGG393221:BGG393351 BQC393221:BQC393351 BZY393221:BZY393351 CJU393221:CJU393351 CTQ393221:CTQ393351 DDM393221:DDM393351 DNI393221:DNI393351 DXE393221:DXE393351 EHA393221:EHA393351 EQW393221:EQW393351 FAS393221:FAS393351 FKO393221:FKO393351 FUK393221:FUK393351 GEG393221:GEG393351 GOC393221:GOC393351 GXY393221:GXY393351 HHU393221:HHU393351 HRQ393221:HRQ393351 IBM393221:IBM393351 ILI393221:ILI393351 IVE393221:IVE393351 JFA393221:JFA393351 JOW393221:JOW393351 JYS393221:JYS393351 KIO393221:KIO393351 KSK393221:KSK393351 LCG393221:LCG393351 LMC393221:LMC393351 LVY393221:LVY393351 MFU393221:MFU393351 MPQ393221:MPQ393351 MZM393221:MZM393351 NJI393221:NJI393351 NTE393221:NTE393351 ODA393221:ODA393351 OMW393221:OMW393351 OWS393221:OWS393351 PGO393221:PGO393351 PQK393221:PQK393351 QAG393221:QAG393351 QKC393221:QKC393351 QTY393221:QTY393351 RDU393221:RDU393351 RNQ393221:RNQ393351 RXM393221:RXM393351 SHI393221:SHI393351 SRE393221:SRE393351 TBA393221:TBA393351 TKW393221:TKW393351 TUS393221:TUS393351 UEO393221:UEO393351 UOK393221:UOK393351 UYG393221:UYG393351 VIC393221:VIC393351 VRY393221:VRY393351 WBU393221:WBU393351 WLQ393221:WLQ393351 WVM393221:WVM393351 E458757:E458887 JA458757:JA458887 SW458757:SW458887 ACS458757:ACS458887 AMO458757:AMO458887 AWK458757:AWK458887 BGG458757:BGG458887 BQC458757:BQC458887 BZY458757:BZY458887 CJU458757:CJU458887 CTQ458757:CTQ458887 DDM458757:DDM458887 DNI458757:DNI458887 DXE458757:DXE458887 EHA458757:EHA458887 EQW458757:EQW458887 FAS458757:FAS458887 FKO458757:FKO458887 FUK458757:FUK458887 GEG458757:GEG458887 GOC458757:GOC458887 GXY458757:GXY458887 HHU458757:HHU458887 HRQ458757:HRQ458887 IBM458757:IBM458887 ILI458757:ILI458887 IVE458757:IVE458887 JFA458757:JFA458887 JOW458757:JOW458887 JYS458757:JYS458887 KIO458757:KIO458887 KSK458757:KSK458887 LCG458757:LCG458887 LMC458757:LMC458887 LVY458757:LVY458887 MFU458757:MFU458887 MPQ458757:MPQ458887 MZM458757:MZM458887 NJI458757:NJI458887 NTE458757:NTE458887 ODA458757:ODA458887 OMW458757:OMW458887 OWS458757:OWS458887 PGO458757:PGO458887 PQK458757:PQK458887 QAG458757:QAG458887 QKC458757:QKC458887 QTY458757:QTY458887 RDU458757:RDU458887 RNQ458757:RNQ458887 RXM458757:RXM458887 SHI458757:SHI458887 SRE458757:SRE458887 TBA458757:TBA458887 TKW458757:TKW458887 TUS458757:TUS458887 UEO458757:UEO458887 UOK458757:UOK458887 UYG458757:UYG458887 VIC458757:VIC458887 VRY458757:VRY458887 WBU458757:WBU458887 WLQ458757:WLQ458887 WVM458757:WVM458887 E524293:E524423 JA524293:JA524423 SW524293:SW524423 ACS524293:ACS524423 AMO524293:AMO524423 AWK524293:AWK524423 BGG524293:BGG524423 BQC524293:BQC524423 BZY524293:BZY524423 CJU524293:CJU524423 CTQ524293:CTQ524423 DDM524293:DDM524423 DNI524293:DNI524423 DXE524293:DXE524423 EHA524293:EHA524423 EQW524293:EQW524423 FAS524293:FAS524423 FKO524293:FKO524423 FUK524293:FUK524423 GEG524293:GEG524423 GOC524293:GOC524423 GXY524293:GXY524423 HHU524293:HHU524423 HRQ524293:HRQ524423 IBM524293:IBM524423 ILI524293:ILI524423 IVE524293:IVE524423 JFA524293:JFA524423 JOW524293:JOW524423 JYS524293:JYS524423 KIO524293:KIO524423 KSK524293:KSK524423 LCG524293:LCG524423 LMC524293:LMC524423 LVY524293:LVY524423 MFU524293:MFU524423 MPQ524293:MPQ524423 MZM524293:MZM524423 NJI524293:NJI524423 NTE524293:NTE524423 ODA524293:ODA524423 OMW524293:OMW524423 OWS524293:OWS524423 PGO524293:PGO524423 PQK524293:PQK524423 QAG524293:QAG524423 QKC524293:QKC524423 QTY524293:QTY524423 RDU524293:RDU524423 RNQ524293:RNQ524423 RXM524293:RXM524423 SHI524293:SHI524423 SRE524293:SRE524423 TBA524293:TBA524423 TKW524293:TKW524423 TUS524293:TUS524423 UEO524293:UEO524423 UOK524293:UOK524423 UYG524293:UYG524423 VIC524293:VIC524423 VRY524293:VRY524423 WBU524293:WBU524423 WLQ524293:WLQ524423 WVM524293:WVM524423 E589829:E589959 JA589829:JA589959 SW589829:SW589959 ACS589829:ACS589959 AMO589829:AMO589959 AWK589829:AWK589959 BGG589829:BGG589959 BQC589829:BQC589959 BZY589829:BZY589959 CJU589829:CJU589959 CTQ589829:CTQ589959 DDM589829:DDM589959 DNI589829:DNI589959 DXE589829:DXE589959 EHA589829:EHA589959 EQW589829:EQW589959 FAS589829:FAS589959 FKO589829:FKO589959 FUK589829:FUK589959 GEG589829:GEG589959 GOC589829:GOC589959 GXY589829:GXY589959 HHU589829:HHU589959 HRQ589829:HRQ589959 IBM589829:IBM589959 ILI589829:ILI589959 IVE589829:IVE589959 JFA589829:JFA589959 JOW589829:JOW589959 JYS589829:JYS589959 KIO589829:KIO589959 KSK589829:KSK589959 LCG589829:LCG589959 LMC589829:LMC589959 LVY589829:LVY589959 MFU589829:MFU589959 MPQ589829:MPQ589959 MZM589829:MZM589959 NJI589829:NJI589959 NTE589829:NTE589959 ODA589829:ODA589959 OMW589829:OMW589959 OWS589829:OWS589959 PGO589829:PGO589959 PQK589829:PQK589959 QAG589829:QAG589959 QKC589829:QKC589959 QTY589829:QTY589959 RDU589829:RDU589959 RNQ589829:RNQ589959 RXM589829:RXM589959 SHI589829:SHI589959 SRE589829:SRE589959 TBA589829:TBA589959 TKW589829:TKW589959 TUS589829:TUS589959 UEO589829:UEO589959 UOK589829:UOK589959 UYG589829:UYG589959 VIC589829:VIC589959 VRY589829:VRY589959 WBU589829:WBU589959 WLQ589829:WLQ589959 WVM589829:WVM589959 E655365:E655495 JA655365:JA655495 SW655365:SW655495 ACS655365:ACS655495 AMO655365:AMO655495 AWK655365:AWK655495 BGG655365:BGG655495 BQC655365:BQC655495 BZY655365:BZY655495 CJU655365:CJU655495 CTQ655365:CTQ655495 DDM655365:DDM655495 DNI655365:DNI655495 DXE655365:DXE655495 EHA655365:EHA655495 EQW655365:EQW655495 FAS655365:FAS655495 FKO655365:FKO655495 FUK655365:FUK655495 GEG655365:GEG655495 GOC655365:GOC655495 GXY655365:GXY655495 HHU655365:HHU655495 HRQ655365:HRQ655495 IBM655365:IBM655495 ILI655365:ILI655495 IVE655365:IVE655495 JFA655365:JFA655495 JOW655365:JOW655495 JYS655365:JYS655495 KIO655365:KIO655495 KSK655365:KSK655495 LCG655365:LCG655495 LMC655365:LMC655495 LVY655365:LVY655495 MFU655365:MFU655495 MPQ655365:MPQ655495 MZM655365:MZM655495 NJI655365:NJI655495 NTE655365:NTE655495 ODA655365:ODA655495 OMW655365:OMW655495 OWS655365:OWS655495 PGO655365:PGO655495 PQK655365:PQK655495 QAG655365:QAG655495 QKC655365:QKC655495 QTY655365:QTY655495 RDU655365:RDU655495 RNQ655365:RNQ655495 RXM655365:RXM655495 SHI655365:SHI655495 SRE655365:SRE655495 TBA655365:TBA655495 TKW655365:TKW655495 TUS655365:TUS655495 UEO655365:UEO655495 UOK655365:UOK655495 UYG655365:UYG655495 VIC655365:VIC655495 VRY655365:VRY655495 WBU655365:WBU655495 WLQ655365:WLQ655495 WVM655365:WVM655495 E720901:E721031 JA720901:JA721031 SW720901:SW721031 ACS720901:ACS721031 AMO720901:AMO721031 AWK720901:AWK721031 BGG720901:BGG721031 BQC720901:BQC721031 BZY720901:BZY721031 CJU720901:CJU721031 CTQ720901:CTQ721031 DDM720901:DDM721031 DNI720901:DNI721031 DXE720901:DXE721031 EHA720901:EHA721031 EQW720901:EQW721031 FAS720901:FAS721031 FKO720901:FKO721031 FUK720901:FUK721031 GEG720901:GEG721031 GOC720901:GOC721031 GXY720901:GXY721031 HHU720901:HHU721031 HRQ720901:HRQ721031 IBM720901:IBM721031 ILI720901:ILI721031 IVE720901:IVE721031 JFA720901:JFA721031 JOW720901:JOW721031 JYS720901:JYS721031 KIO720901:KIO721031 KSK720901:KSK721031 LCG720901:LCG721031 LMC720901:LMC721031 LVY720901:LVY721031 MFU720901:MFU721031 MPQ720901:MPQ721031 MZM720901:MZM721031 NJI720901:NJI721031 NTE720901:NTE721031 ODA720901:ODA721031 OMW720901:OMW721031 OWS720901:OWS721031 PGO720901:PGO721031 PQK720901:PQK721031 QAG720901:QAG721031 QKC720901:QKC721031 QTY720901:QTY721031 RDU720901:RDU721031 RNQ720901:RNQ721031 RXM720901:RXM721031 SHI720901:SHI721031 SRE720901:SRE721031 TBA720901:TBA721031 TKW720901:TKW721031 TUS720901:TUS721031 UEO720901:UEO721031 UOK720901:UOK721031 UYG720901:UYG721031 VIC720901:VIC721031 VRY720901:VRY721031 WBU720901:WBU721031 WLQ720901:WLQ721031 WVM720901:WVM721031 E786437:E786567 JA786437:JA786567 SW786437:SW786567 ACS786437:ACS786567 AMO786437:AMO786567 AWK786437:AWK786567 BGG786437:BGG786567 BQC786437:BQC786567 BZY786437:BZY786567 CJU786437:CJU786567 CTQ786437:CTQ786567 DDM786437:DDM786567 DNI786437:DNI786567 DXE786437:DXE786567 EHA786437:EHA786567 EQW786437:EQW786567 FAS786437:FAS786567 FKO786437:FKO786567 FUK786437:FUK786567 GEG786437:GEG786567 GOC786437:GOC786567 GXY786437:GXY786567 HHU786437:HHU786567 HRQ786437:HRQ786567 IBM786437:IBM786567 ILI786437:ILI786567 IVE786437:IVE786567 JFA786437:JFA786567 JOW786437:JOW786567 JYS786437:JYS786567 KIO786437:KIO786567 KSK786437:KSK786567 LCG786437:LCG786567 LMC786437:LMC786567 LVY786437:LVY786567 MFU786437:MFU786567 MPQ786437:MPQ786567 MZM786437:MZM786567 NJI786437:NJI786567 NTE786437:NTE786567 ODA786437:ODA786567 OMW786437:OMW786567 OWS786437:OWS786567 PGO786437:PGO786567 PQK786437:PQK786567 QAG786437:QAG786567 QKC786437:QKC786567 QTY786437:QTY786567 RDU786437:RDU786567 RNQ786437:RNQ786567 RXM786437:RXM786567 SHI786437:SHI786567 SRE786437:SRE786567 TBA786437:TBA786567 TKW786437:TKW786567 TUS786437:TUS786567 UEO786437:UEO786567 UOK786437:UOK786567 UYG786437:UYG786567 VIC786437:VIC786567 VRY786437:VRY786567 WBU786437:WBU786567 WLQ786437:WLQ786567 WVM786437:WVM786567 E851973:E852103 JA851973:JA852103 SW851973:SW852103 ACS851973:ACS852103 AMO851973:AMO852103 AWK851973:AWK852103 BGG851973:BGG852103 BQC851973:BQC852103 BZY851973:BZY852103 CJU851973:CJU852103 CTQ851973:CTQ852103 DDM851973:DDM852103 DNI851973:DNI852103 DXE851973:DXE852103 EHA851973:EHA852103 EQW851973:EQW852103 FAS851973:FAS852103 FKO851973:FKO852103 FUK851973:FUK852103 GEG851973:GEG852103 GOC851973:GOC852103 GXY851973:GXY852103 HHU851973:HHU852103 HRQ851973:HRQ852103 IBM851973:IBM852103 ILI851973:ILI852103 IVE851973:IVE852103 JFA851973:JFA852103 JOW851973:JOW852103 JYS851973:JYS852103 KIO851973:KIO852103 KSK851973:KSK852103 LCG851973:LCG852103 LMC851973:LMC852103 LVY851973:LVY852103 MFU851973:MFU852103 MPQ851973:MPQ852103 MZM851973:MZM852103 NJI851973:NJI852103 NTE851973:NTE852103 ODA851973:ODA852103 OMW851973:OMW852103 OWS851973:OWS852103 PGO851973:PGO852103 PQK851973:PQK852103 QAG851973:QAG852103 QKC851973:QKC852103 QTY851973:QTY852103 RDU851973:RDU852103 RNQ851973:RNQ852103 RXM851973:RXM852103 SHI851973:SHI852103 SRE851973:SRE852103 TBA851973:TBA852103 TKW851973:TKW852103 TUS851973:TUS852103 UEO851973:UEO852103 UOK851973:UOK852103 UYG851973:UYG852103 VIC851973:VIC852103 VRY851973:VRY852103 WBU851973:WBU852103 WLQ851973:WLQ852103 WVM851973:WVM852103 E917509:E917639 JA917509:JA917639 SW917509:SW917639 ACS917509:ACS917639 AMO917509:AMO917639 AWK917509:AWK917639 BGG917509:BGG917639 BQC917509:BQC917639 BZY917509:BZY917639 CJU917509:CJU917639 CTQ917509:CTQ917639 DDM917509:DDM917639 DNI917509:DNI917639 DXE917509:DXE917639 EHA917509:EHA917639 EQW917509:EQW917639 FAS917509:FAS917639 FKO917509:FKO917639 FUK917509:FUK917639 GEG917509:GEG917639 GOC917509:GOC917639 GXY917509:GXY917639 HHU917509:HHU917639 HRQ917509:HRQ917639 IBM917509:IBM917639 ILI917509:ILI917639 IVE917509:IVE917639 JFA917509:JFA917639 JOW917509:JOW917639 JYS917509:JYS917639 KIO917509:KIO917639 KSK917509:KSK917639 LCG917509:LCG917639 LMC917509:LMC917639 LVY917509:LVY917639 MFU917509:MFU917639 MPQ917509:MPQ917639 MZM917509:MZM917639 NJI917509:NJI917639 NTE917509:NTE917639 ODA917509:ODA917639 OMW917509:OMW917639 OWS917509:OWS917639 PGO917509:PGO917639 PQK917509:PQK917639 QAG917509:QAG917639 QKC917509:QKC917639 QTY917509:QTY917639 RDU917509:RDU917639 RNQ917509:RNQ917639 RXM917509:RXM917639 SHI917509:SHI917639 SRE917509:SRE917639 TBA917509:TBA917639 TKW917509:TKW917639 TUS917509:TUS917639 UEO917509:UEO917639 UOK917509:UOK917639 UYG917509:UYG917639 VIC917509:VIC917639 VRY917509:VRY917639 WBU917509:WBU917639 WLQ917509:WLQ917639 WVM917509:WVM917639 E983045:E983175 JA983045:JA983175 SW983045:SW983175 ACS983045:ACS983175 AMO983045:AMO983175 AWK983045:AWK983175 BGG983045:BGG983175 BQC983045:BQC983175 BZY983045:BZY983175 CJU983045:CJU983175 CTQ983045:CTQ983175 DDM983045:DDM983175 DNI983045:DNI983175 DXE983045:DXE983175 EHA983045:EHA983175 EQW983045:EQW983175 FAS983045:FAS983175 FKO983045:FKO983175 FUK983045:FUK983175 GEG983045:GEG983175 GOC983045:GOC983175 GXY983045:GXY983175 HHU983045:HHU983175 HRQ983045:HRQ983175 IBM983045:IBM983175 ILI983045:ILI983175 IVE983045:IVE983175 JFA983045:JFA983175 JOW983045:JOW983175 JYS983045:JYS983175 KIO983045:KIO983175 KSK983045:KSK983175 LCG983045:LCG983175 LMC983045:LMC983175 LVY983045:LVY983175 MFU983045:MFU983175 MPQ983045:MPQ983175 MZM983045:MZM983175 NJI983045:NJI983175 NTE983045:NTE983175 ODA983045:ODA983175 OMW983045:OMW983175 OWS983045:OWS983175 PGO983045:PGO983175 PQK983045:PQK983175 QAG983045:QAG983175 QKC983045:QKC983175 QTY983045:QTY983175 RDU983045:RDU983175 RNQ983045:RNQ983175 RXM983045:RXM983175 SHI983045:SHI983175 SRE983045:SRE983175 TBA983045:TBA983175 TKW983045:TKW983175 TUS983045:TUS983175 UEO983045:UEO983175 UOK983045:UOK983175 UYG983045:UYG983175 VIC983045:VIC983175 VRY983045:VRY983175 WBU983045:WBU983175 WLQ983045:WLQ983175 WVM11:WVM141 WLQ11:WLQ141 WBU11:WBU141 VRY11:VRY141 VIC11:VIC141 UYG11:UYG141 UOK11:UOK141 UEO11:UEO141 TUS11:TUS141 TKW11:TKW141 TBA11:TBA141 SRE11:SRE141 SHI11:SHI141 RXM11:RXM141 RNQ11:RNQ141 RDU11:RDU141 QTY11:QTY141 QKC11:QKC141 QAG11:QAG141 PQK11:PQK141 PGO11:PGO141 OWS11:OWS141 OMW11:OMW141 ODA11:ODA141 NTE11:NTE141 NJI11:NJI141 MZM11:MZM141 MPQ11:MPQ141 MFU11:MFU141 LVY11:LVY141 LMC11:LMC141 LCG11:LCG141 KSK11:KSK141 KIO11:KIO141 JYS11:JYS141 JOW11:JOW141 JFA11:JFA141 IVE11:IVE141 ILI11:ILI141 IBM11:IBM141 HRQ11:HRQ141 HHU11:HHU141 GXY11:GXY141 GOC11:GOC141 GEG11:GEG141 FUK11:FUK141 FKO11:FKO141 FAS11:FAS141 EQW11:EQW141 EHA11:EHA141 DXE11:DXE141 DNI11:DNI141 DDM11:DDM141 CTQ11:CTQ141 CJU11:CJU141 BZY11:BZY141 BQC11:BQC141 BGG11:BGG141 AWK11:AWK141 AMO11:AMO141 ACS11:ACS141 SW11:SW141 JA11:JA141 E11:E141" xr:uid="{F7F05325-B901-4A56-8299-70ACDEA2650C}">
      <formula1>0</formula1>
      <formula2>99999999999999900000</formula2>
    </dataValidation>
    <dataValidation type="list" allowBlank="1" showInputMessage="1" showErrorMessage="1" sqref="B141 IX141 ST141 ACP141 AML141 AWH141 BGD141 BPZ141 BZV141 CJR141 CTN141 DDJ141 DNF141 DXB141 EGX141 EQT141 FAP141 FKL141 FUH141 GED141 GNZ141 GXV141 HHR141 HRN141 IBJ141 ILF141 IVB141 JEX141 JOT141 JYP141 KIL141 KSH141 LCD141 LLZ141 LVV141 MFR141 MPN141 MZJ141 NJF141 NTB141 OCX141 OMT141 OWP141 PGL141 PQH141 QAD141 QJZ141 QTV141 RDR141 RNN141 RXJ141 SHF141 SRB141 TAX141 TKT141 TUP141 UEL141 UOH141 UYD141 VHZ141 VRV141 WBR141 WLN141 WVJ141 B65671 IX65671 ST65671 ACP65671 AML65671 AWH65671 BGD65671 BPZ65671 BZV65671 CJR65671 CTN65671 DDJ65671 DNF65671 DXB65671 EGX65671 EQT65671 FAP65671 FKL65671 FUH65671 GED65671 GNZ65671 GXV65671 HHR65671 HRN65671 IBJ65671 ILF65671 IVB65671 JEX65671 JOT65671 JYP65671 KIL65671 KSH65671 LCD65671 LLZ65671 LVV65671 MFR65671 MPN65671 MZJ65671 NJF65671 NTB65671 OCX65671 OMT65671 OWP65671 PGL65671 PQH65671 QAD65671 QJZ65671 QTV65671 RDR65671 RNN65671 RXJ65671 SHF65671 SRB65671 TAX65671 TKT65671 TUP65671 UEL65671 UOH65671 UYD65671 VHZ65671 VRV65671 WBR65671 WLN65671 WVJ65671 B131207 IX131207 ST131207 ACP131207 AML131207 AWH131207 BGD131207 BPZ131207 BZV131207 CJR131207 CTN131207 DDJ131207 DNF131207 DXB131207 EGX131207 EQT131207 FAP131207 FKL131207 FUH131207 GED131207 GNZ131207 GXV131207 HHR131207 HRN131207 IBJ131207 ILF131207 IVB131207 JEX131207 JOT131207 JYP131207 KIL131207 KSH131207 LCD131207 LLZ131207 LVV131207 MFR131207 MPN131207 MZJ131207 NJF131207 NTB131207 OCX131207 OMT131207 OWP131207 PGL131207 PQH131207 QAD131207 QJZ131207 QTV131207 RDR131207 RNN131207 RXJ131207 SHF131207 SRB131207 TAX131207 TKT131207 TUP131207 UEL131207 UOH131207 UYD131207 VHZ131207 VRV131207 WBR131207 WLN131207 WVJ131207 B196743 IX196743 ST196743 ACP196743 AML196743 AWH196743 BGD196743 BPZ196743 BZV196743 CJR196743 CTN196743 DDJ196743 DNF196743 DXB196743 EGX196743 EQT196743 FAP196743 FKL196743 FUH196743 GED196743 GNZ196743 GXV196743 HHR196743 HRN196743 IBJ196743 ILF196743 IVB196743 JEX196743 JOT196743 JYP196743 KIL196743 KSH196743 LCD196743 LLZ196743 LVV196743 MFR196743 MPN196743 MZJ196743 NJF196743 NTB196743 OCX196743 OMT196743 OWP196743 PGL196743 PQH196743 QAD196743 QJZ196743 QTV196743 RDR196743 RNN196743 RXJ196743 SHF196743 SRB196743 TAX196743 TKT196743 TUP196743 UEL196743 UOH196743 UYD196743 VHZ196743 VRV196743 WBR196743 WLN196743 WVJ196743 B262279 IX262279 ST262279 ACP262279 AML262279 AWH262279 BGD262279 BPZ262279 BZV262279 CJR262279 CTN262279 DDJ262279 DNF262279 DXB262279 EGX262279 EQT262279 FAP262279 FKL262279 FUH262279 GED262279 GNZ262279 GXV262279 HHR262279 HRN262279 IBJ262279 ILF262279 IVB262279 JEX262279 JOT262279 JYP262279 KIL262279 KSH262279 LCD262279 LLZ262279 LVV262279 MFR262279 MPN262279 MZJ262279 NJF262279 NTB262279 OCX262279 OMT262279 OWP262279 PGL262279 PQH262279 QAD262279 QJZ262279 QTV262279 RDR262279 RNN262279 RXJ262279 SHF262279 SRB262279 TAX262279 TKT262279 TUP262279 UEL262279 UOH262279 UYD262279 VHZ262279 VRV262279 WBR262279 WLN262279 WVJ262279 B327815 IX327815 ST327815 ACP327815 AML327815 AWH327815 BGD327815 BPZ327815 BZV327815 CJR327815 CTN327815 DDJ327815 DNF327815 DXB327815 EGX327815 EQT327815 FAP327815 FKL327815 FUH327815 GED327815 GNZ327815 GXV327815 HHR327815 HRN327815 IBJ327815 ILF327815 IVB327815 JEX327815 JOT327815 JYP327815 KIL327815 KSH327815 LCD327815 LLZ327815 LVV327815 MFR327815 MPN327815 MZJ327815 NJF327815 NTB327815 OCX327815 OMT327815 OWP327815 PGL327815 PQH327815 QAD327815 QJZ327815 QTV327815 RDR327815 RNN327815 RXJ327815 SHF327815 SRB327815 TAX327815 TKT327815 TUP327815 UEL327815 UOH327815 UYD327815 VHZ327815 VRV327815 WBR327815 WLN327815 WVJ327815 B393351 IX393351 ST393351 ACP393351 AML393351 AWH393351 BGD393351 BPZ393351 BZV393351 CJR393351 CTN393351 DDJ393351 DNF393351 DXB393351 EGX393351 EQT393351 FAP393351 FKL393351 FUH393351 GED393351 GNZ393351 GXV393351 HHR393351 HRN393351 IBJ393351 ILF393351 IVB393351 JEX393351 JOT393351 JYP393351 KIL393351 KSH393351 LCD393351 LLZ393351 LVV393351 MFR393351 MPN393351 MZJ393351 NJF393351 NTB393351 OCX393351 OMT393351 OWP393351 PGL393351 PQH393351 QAD393351 QJZ393351 QTV393351 RDR393351 RNN393351 RXJ393351 SHF393351 SRB393351 TAX393351 TKT393351 TUP393351 UEL393351 UOH393351 UYD393351 VHZ393351 VRV393351 WBR393351 WLN393351 WVJ393351 B458887 IX458887 ST458887 ACP458887 AML458887 AWH458887 BGD458887 BPZ458887 BZV458887 CJR458887 CTN458887 DDJ458887 DNF458887 DXB458887 EGX458887 EQT458887 FAP458887 FKL458887 FUH458887 GED458887 GNZ458887 GXV458887 HHR458887 HRN458887 IBJ458887 ILF458887 IVB458887 JEX458887 JOT458887 JYP458887 KIL458887 KSH458887 LCD458887 LLZ458887 LVV458887 MFR458887 MPN458887 MZJ458887 NJF458887 NTB458887 OCX458887 OMT458887 OWP458887 PGL458887 PQH458887 QAD458887 QJZ458887 QTV458887 RDR458887 RNN458887 RXJ458887 SHF458887 SRB458887 TAX458887 TKT458887 TUP458887 UEL458887 UOH458887 UYD458887 VHZ458887 VRV458887 WBR458887 WLN458887 WVJ458887 B524423 IX524423 ST524423 ACP524423 AML524423 AWH524423 BGD524423 BPZ524423 BZV524423 CJR524423 CTN524423 DDJ524423 DNF524423 DXB524423 EGX524423 EQT524423 FAP524423 FKL524423 FUH524423 GED524423 GNZ524423 GXV524423 HHR524423 HRN524423 IBJ524423 ILF524423 IVB524423 JEX524423 JOT524423 JYP524423 KIL524423 KSH524423 LCD524423 LLZ524423 LVV524423 MFR524423 MPN524423 MZJ524423 NJF524423 NTB524423 OCX524423 OMT524423 OWP524423 PGL524423 PQH524423 QAD524423 QJZ524423 QTV524423 RDR524423 RNN524423 RXJ524423 SHF524423 SRB524423 TAX524423 TKT524423 TUP524423 UEL524423 UOH524423 UYD524423 VHZ524423 VRV524423 WBR524423 WLN524423 WVJ524423 B589959 IX589959 ST589959 ACP589959 AML589959 AWH589959 BGD589959 BPZ589959 BZV589959 CJR589959 CTN589959 DDJ589959 DNF589959 DXB589959 EGX589959 EQT589959 FAP589959 FKL589959 FUH589959 GED589959 GNZ589959 GXV589959 HHR589959 HRN589959 IBJ589959 ILF589959 IVB589959 JEX589959 JOT589959 JYP589959 KIL589959 KSH589959 LCD589959 LLZ589959 LVV589959 MFR589959 MPN589959 MZJ589959 NJF589959 NTB589959 OCX589959 OMT589959 OWP589959 PGL589959 PQH589959 QAD589959 QJZ589959 QTV589959 RDR589959 RNN589959 RXJ589959 SHF589959 SRB589959 TAX589959 TKT589959 TUP589959 UEL589959 UOH589959 UYD589959 VHZ589959 VRV589959 WBR589959 WLN589959 WVJ589959 B655495 IX655495 ST655495 ACP655495 AML655495 AWH655495 BGD655495 BPZ655495 BZV655495 CJR655495 CTN655495 DDJ655495 DNF655495 DXB655495 EGX655495 EQT655495 FAP655495 FKL655495 FUH655495 GED655495 GNZ655495 GXV655495 HHR655495 HRN655495 IBJ655495 ILF655495 IVB655495 JEX655495 JOT655495 JYP655495 KIL655495 KSH655495 LCD655495 LLZ655495 LVV655495 MFR655495 MPN655495 MZJ655495 NJF655495 NTB655495 OCX655495 OMT655495 OWP655495 PGL655495 PQH655495 QAD655495 QJZ655495 QTV655495 RDR655495 RNN655495 RXJ655495 SHF655495 SRB655495 TAX655495 TKT655495 TUP655495 UEL655495 UOH655495 UYD655495 VHZ655495 VRV655495 WBR655495 WLN655495 WVJ655495 B721031 IX721031 ST721031 ACP721031 AML721031 AWH721031 BGD721031 BPZ721031 BZV721031 CJR721031 CTN721031 DDJ721031 DNF721031 DXB721031 EGX721031 EQT721031 FAP721031 FKL721031 FUH721031 GED721031 GNZ721031 GXV721031 HHR721031 HRN721031 IBJ721031 ILF721031 IVB721031 JEX721031 JOT721031 JYP721031 KIL721031 KSH721031 LCD721031 LLZ721031 LVV721031 MFR721031 MPN721031 MZJ721031 NJF721031 NTB721031 OCX721031 OMT721031 OWP721031 PGL721031 PQH721031 QAD721031 QJZ721031 QTV721031 RDR721031 RNN721031 RXJ721031 SHF721031 SRB721031 TAX721031 TKT721031 TUP721031 UEL721031 UOH721031 UYD721031 VHZ721031 VRV721031 WBR721031 WLN721031 WVJ721031 B786567 IX786567 ST786567 ACP786567 AML786567 AWH786567 BGD786567 BPZ786567 BZV786567 CJR786567 CTN786567 DDJ786567 DNF786567 DXB786567 EGX786567 EQT786567 FAP786567 FKL786567 FUH786567 GED786567 GNZ786567 GXV786567 HHR786567 HRN786567 IBJ786567 ILF786567 IVB786567 JEX786567 JOT786567 JYP786567 KIL786567 KSH786567 LCD786567 LLZ786567 LVV786567 MFR786567 MPN786567 MZJ786567 NJF786567 NTB786567 OCX786567 OMT786567 OWP786567 PGL786567 PQH786567 QAD786567 QJZ786567 QTV786567 RDR786567 RNN786567 RXJ786567 SHF786567 SRB786567 TAX786567 TKT786567 TUP786567 UEL786567 UOH786567 UYD786567 VHZ786567 VRV786567 WBR786567 WLN786567 WVJ786567 B852103 IX852103 ST852103 ACP852103 AML852103 AWH852103 BGD852103 BPZ852103 BZV852103 CJR852103 CTN852103 DDJ852103 DNF852103 DXB852103 EGX852103 EQT852103 FAP852103 FKL852103 FUH852103 GED852103 GNZ852103 GXV852103 HHR852103 HRN852103 IBJ852103 ILF852103 IVB852103 JEX852103 JOT852103 JYP852103 KIL852103 KSH852103 LCD852103 LLZ852103 LVV852103 MFR852103 MPN852103 MZJ852103 NJF852103 NTB852103 OCX852103 OMT852103 OWP852103 PGL852103 PQH852103 QAD852103 QJZ852103 QTV852103 RDR852103 RNN852103 RXJ852103 SHF852103 SRB852103 TAX852103 TKT852103 TUP852103 UEL852103 UOH852103 UYD852103 VHZ852103 VRV852103 WBR852103 WLN852103 WVJ852103 B917639 IX917639 ST917639 ACP917639 AML917639 AWH917639 BGD917639 BPZ917639 BZV917639 CJR917639 CTN917639 DDJ917639 DNF917639 DXB917639 EGX917639 EQT917639 FAP917639 FKL917639 FUH917639 GED917639 GNZ917639 GXV917639 HHR917639 HRN917639 IBJ917639 ILF917639 IVB917639 JEX917639 JOT917639 JYP917639 KIL917639 KSH917639 LCD917639 LLZ917639 LVV917639 MFR917639 MPN917639 MZJ917639 NJF917639 NTB917639 OCX917639 OMT917639 OWP917639 PGL917639 PQH917639 QAD917639 QJZ917639 QTV917639 RDR917639 RNN917639 RXJ917639 SHF917639 SRB917639 TAX917639 TKT917639 TUP917639 UEL917639 UOH917639 UYD917639 VHZ917639 VRV917639 WBR917639 WLN917639 WVJ917639 B983175 IX983175 ST983175 ACP983175 AML983175 AWH983175 BGD983175 BPZ983175 BZV983175 CJR983175 CTN983175 DDJ983175 DNF983175 DXB983175 EGX983175 EQT983175 FAP983175 FKL983175 FUH983175 GED983175 GNZ983175 GXV983175 HHR983175 HRN983175 IBJ983175 ILF983175 IVB983175 JEX983175 JOT983175 JYP983175 KIL983175 KSH983175 LCD983175 LLZ983175 LVV983175 MFR983175 MPN983175 MZJ983175 NJF983175 NTB983175 OCX983175 OMT983175 OWP983175 PGL983175 PQH983175 QAD983175 QJZ983175 QTV983175 RDR983175 RNN983175 RXJ983175 SHF983175 SRB983175 TAX983175 TKT983175 TUP983175 UEL983175 UOH983175 UYD983175 VHZ983175 VRV983175 WBR983175 WLN983175 WVJ983175" xr:uid="{C1A6D0C0-B120-4D82-8D34-F343C00DBD67}">
      <formula1>$B$187:$B$211</formula1>
    </dataValidation>
    <dataValidation type="list" allowBlank="1" showInputMessage="1" showErrorMessage="1" sqref="WVJ983045:WVJ983174 IX11:IX140 WVJ11:WVJ140 WLN11:WLN140 WBR11:WBR140 VRV11:VRV140 VHZ11:VHZ140 UYD11:UYD140 UOH11:UOH140 UEL11:UEL140 TUP11:TUP140 TKT11:TKT140 TAX11:TAX140 SRB11:SRB140 SHF11:SHF140 RXJ11:RXJ140 RNN11:RNN140 RDR11:RDR140 QTV11:QTV140 QJZ11:QJZ140 QAD11:QAD140 PQH11:PQH140 PGL11:PGL140 OWP11:OWP140 OMT11:OMT140 OCX11:OCX140 NTB11:NTB140 NJF11:NJF140 MZJ11:MZJ140 MPN11:MPN140 MFR11:MFR140 LVV11:LVV140 LLZ11:LLZ140 LCD11:LCD140 KSH11:KSH140 KIL11:KIL140 JYP11:JYP140 JOT11:JOT140 JEX11:JEX140 IVB11:IVB140 ILF11:ILF140 IBJ11:IBJ140 HRN11:HRN140 HHR11:HHR140 GXV11:GXV140 GNZ11:GNZ140 GED11:GED140 FUH11:FUH140 FKL11:FKL140 FAP11:FAP140 EQT11:EQT140 EGX11:EGX140 DXB11:DXB140 DNF11:DNF140 DDJ11:DDJ140 CTN11:CTN140 CJR11:CJR140 BZV11:BZV140 BPZ11:BPZ140 BGD11:BGD140 AWH11:AWH140 AML11:AML140 ACP11:ACP140 ST11:ST140 IX65541:IX65670 ST65541:ST65670 ACP65541:ACP65670 AML65541:AML65670 AWH65541:AWH65670 BGD65541:BGD65670 BPZ65541:BPZ65670 BZV65541:BZV65670 CJR65541:CJR65670 CTN65541:CTN65670 DDJ65541:DDJ65670 DNF65541:DNF65670 DXB65541:DXB65670 EGX65541:EGX65670 EQT65541:EQT65670 FAP65541:FAP65670 FKL65541:FKL65670 FUH65541:FUH65670 GED65541:GED65670 GNZ65541:GNZ65670 GXV65541:GXV65670 HHR65541:HHR65670 HRN65541:HRN65670 IBJ65541:IBJ65670 ILF65541:ILF65670 IVB65541:IVB65670 JEX65541:JEX65670 JOT65541:JOT65670 JYP65541:JYP65670 KIL65541:KIL65670 KSH65541:KSH65670 LCD65541:LCD65670 LLZ65541:LLZ65670 LVV65541:LVV65670 MFR65541:MFR65670 MPN65541:MPN65670 MZJ65541:MZJ65670 NJF65541:NJF65670 NTB65541:NTB65670 OCX65541:OCX65670 OMT65541:OMT65670 OWP65541:OWP65670 PGL65541:PGL65670 PQH65541:PQH65670 QAD65541:QAD65670 QJZ65541:QJZ65670 QTV65541:QTV65670 RDR65541:RDR65670 RNN65541:RNN65670 RXJ65541:RXJ65670 SHF65541:SHF65670 SRB65541:SRB65670 TAX65541:TAX65670 TKT65541:TKT65670 TUP65541:TUP65670 UEL65541:UEL65670 UOH65541:UOH65670 UYD65541:UYD65670 VHZ65541:VHZ65670 VRV65541:VRV65670 WBR65541:WBR65670 WLN65541:WLN65670 WVJ65541:WVJ65670 B131077:B131206 IX131077:IX131206 ST131077:ST131206 ACP131077:ACP131206 AML131077:AML131206 AWH131077:AWH131206 BGD131077:BGD131206 BPZ131077:BPZ131206 BZV131077:BZV131206 CJR131077:CJR131206 CTN131077:CTN131206 DDJ131077:DDJ131206 DNF131077:DNF131206 DXB131077:DXB131206 EGX131077:EGX131206 EQT131077:EQT131206 FAP131077:FAP131206 FKL131077:FKL131206 FUH131077:FUH131206 GED131077:GED131206 GNZ131077:GNZ131206 GXV131077:GXV131206 HHR131077:HHR131206 HRN131077:HRN131206 IBJ131077:IBJ131206 ILF131077:ILF131206 IVB131077:IVB131206 JEX131077:JEX131206 JOT131077:JOT131206 JYP131077:JYP131206 KIL131077:KIL131206 KSH131077:KSH131206 LCD131077:LCD131206 LLZ131077:LLZ131206 LVV131077:LVV131206 MFR131077:MFR131206 MPN131077:MPN131206 MZJ131077:MZJ131206 NJF131077:NJF131206 NTB131077:NTB131206 OCX131077:OCX131206 OMT131077:OMT131206 OWP131077:OWP131206 PGL131077:PGL131206 PQH131077:PQH131206 QAD131077:QAD131206 QJZ131077:QJZ131206 QTV131077:QTV131206 RDR131077:RDR131206 RNN131077:RNN131206 RXJ131077:RXJ131206 SHF131077:SHF131206 SRB131077:SRB131206 TAX131077:TAX131206 TKT131077:TKT131206 TUP131077:TUP131206 UEL131077:UEL131206 UOH131077:UOH131206 UYD131077:UYD131206 VHZ131077:VHZ131206 VRV131077:VRV131206 WBR131077:WBR131206 WLN131077:WLN131206 WVJ131077:WVJ131206 B196613:B196742 IX196613:IX196742 ST196613:ST196742 ACP196613:ACP196742 AML196613:AML196742 AWH196613:AWH196742 BGD196613:BGD196742 BPZ196613:BPZ196742 BZV196613:BZV196742 CJR196613:CJR196742 CTN196613:CTN196742 DDJ196613:DDJ196742 DNF196613:DNF196742 DXB196613:DXB196742 EGX196613:EGX196742 EQT196613:EQT196742 FAP196613:FAP196742 FKL196613:FKL196742 FUH196613:FUH196742 GED196613:GED196742 GNZ196613:GNZ196742 GXV196613:GXV196742 HHR196613:HHR196742 HRN196613:HRN196742 IBJ196613:IBJ196742 ILF196613:ILF196742 IVB196613:IVB196742 JEX196613:JEX196742 JOT196613:JOT196742 JYP196613:JYP196742 KIL196613:KIL196742 KSH196613:KSH196742 LCD196613:LCD196742 LLZ196613:LLZ196742 LVV196613:LVV196742 MFR196613:MFR196742 MPN196613:MPN196742 MZJ196613:MZJ196742 NJF196613:NJF196742 NTB196613:NTB196742 OCX196613:OCX196742 OMT196613:OMT196742 OWP196613:OWP196742 PGL196613:PGL196742 PQH196613:PQH196742 QAD196613:QAD196742 QJZ196613:QJZ196742 QTV196613:QTV196742 RDR196613:RDR196742 RNN196613:RNN196742 RXJ196613:RXJ196742 SHF196613:SHF196742 SRB196613:SRB196742 TAX196613:TAX196742 TKT196613:TKT196742 TUP196613:TUP196742 UEL196613:UEL196742 UOH196613:UOH196742 UYD196613:UYD196742 VHZ196613:VHZ196742 VRV196613:VRV196742 WBR196613:WBR196742 WLN196613:WLN196742 WVJ196613:WVJ196742 B262149:B262278 IX262149:IX262278 ST262149:ST262278 ACP262149:ACP262278 AML262149:AML262278 AWH262149:AWH262278 BGD262149:BGD262278 BPZ262149:BPZ262278 BZV262149:BZV262278 CJR262149:CJR262278 CTN262149:CTN262278 DDJ262149:DDJ262278 DNF262149:DNF262278 DXB262149:DXB262278 EGX262149:EGX262278 EQT262149:EQT262278 FAP262149:FAP262278 FKL262149:FKL262278 FUH262149:FUH262278 GED262149:GED262278 GNZ262149:GNZ262278 GXV262149:GXV262278 HHR262149:HHR262278 HRN262149:HRN262278 IBJ262149:IBJ262278 ILF262149:ILF262278 IVB262149:IVB262278 JEX262149:JEX262278 JOT262149:JOT262278 JYP262149:JYP262278 KIL262149:KIL262278 KSH262149:KSH262278 LCD262149:LCD262278 LLZ262149:LLZ262278 LVV262149:LVV262278 MFR262149:MFR262278 MPN262149:MPN262278 MZJ262149:MZJ262278 NJF262149:NJF262278 NTB262149:NTB262278 OCX262149:OCX262278 OMT262149:OMT262278 OWP262149:OWP262278 PGL262149:PGL262278 PQH262149:PQH262278 QAD262149:QAD262278 QJZ262149:QJZ262278 QTV262149:QTV262278 RDR262149:RDR262278 RNN262149:RNN262278 RXJ262149:RXJ262278 SHF262149:SHF262278 SRB262149:SRB262278 TAX262149:TAX262278 TKT262149:TKT262278 TUP262149:TUP262278 UEL262149:UEL262278 UOH262149:UOH262278 UYD262149:UYD262278 VHZ262149:VHZ262278 VRV262149:VRV262278 WBR262149:WBR262278 WLN262149:WLN262278 WVJ262149:WVJ262278 B327685:B327814 IX327685:IX327814 ST327685:ST327814 ACP327685:ACP327814 AML327685:AML327814 AWH327685:AWH327814 BGD327685:BGD327814 BPZ327685:BPZ327814 BZV327685:BZV327814 CJR327685:CJR327814 CTN327685:CTN327814 DDJ327685:DDJ327814 DNF327685:DNF327814 DXB327685:DXB327814 EGX327685:EGX327814 EQT327685:EQT327814 FAP327685:FAP327814 FKL327685:FKL327814 FUH327685:FUH327814 GED327685:GED327814 GNZ327685:GNZ327814 GXV327685:GXV327814 HHR327685:HHR327814 HRN327685:HRN327814 IBJ327685:IBJ327814 ILF327685:ILF327814 IVB327685:IVB327814 JEX327685:JEX327814 JOT327685:JOT327814 JYP327685:JYP327814 KIL327685:KIL327814 KSH327685:KSH327814 LCD327685:LCD327814 LLZ327685:LLZ327814 LVV327685:LVV327814 MFR327685:MFR327814 MPN327685:MPN327814 MZJ327685:MZJ327814 NJF327685:NJF327814 NTB327685:NTB327814 OCX327685:OCX327814 OMT327685:OMT327814 OWP327685:OWP327814 PGL327685:PGL327814 PQH327685:PQH327814 QAD327685:QAD327814 QJZ327685:QJZ327814 QTV327685:QTV327814 RDR327685:RDR327814 RNN327685:RNN327814 RXJ327685:RXJ327814 SHF327685:SHF327814 SRB327685:SRB327814 TAX327685:TAX327814 TKT327685:TKT327814 TUP327685:TUP327814 UEL327685:UEL327814 UOH327685:UOH327814 UYD327685:UYD327814 VHZ327685:VHZ327814 VRV327685:VRV327814 WBR327685:WBR327814 WLN327685:WLN327814 WVJ327685:WVJ327814 B393221:B393350 IX393221:IX393350 ST393221:ST393350 ACP393221:ACP393350 AML393221:AML393350 AWH393221:AWH393350 BGD393221:BGD393350 BPZ393221:BPZ393350 BZV393221:BZV393350 CJR393221:CJR393350 CTN393221:CTN393350 DDJ393221:DDJ393350 DNF393221:DNF393350 DXB393221:DXB393350 EGX393221:EGX393350 EQT393221:EQT393350 FAP393221:FAP393350 FKL393221:FKL393350 FUH393221:FUH393350 GED393221:GED393350 GNZ393221:GNZ393350 GXV393221:GXV393350 HHR393221:HHR393350 HRN393221:HRN393350 IBJ393221:IBJ393350 ILF393221:ILF393350 IVB393221:IVB393350 JEX393221:JEX393350 JOT393221:JOT393350 JYP393221:JYP393350 KIL393221:KIL393350 KSH393221:KSH393350 LCD393221:LCD393350 LLZ393221:LLZ393350 LVV393221:LVV393350 MFR393221:MFR393350 MPN393221:MPN393350 MZJ393221:MZJ393350 NJF393221:NJF393350 NTB393221:NTB393350 OCX393221:OCX393350 OMT393221:OMT393350 OWP393221:OWP393350 PGL393221:PGL393350 PQH393221:PQH393350 QAD393221:QAD393350 QJZ393221:QJZ393350 QTV393221:QTV393350 RDR393221:RDR393350 RNN393221:RNN393350 RXJ393221:RXJ393350 SHF393221:SHF393350 SRB393221:SRB393350 TAX393221:TAX393350 TKT393221:TKT393350 TUP393221:TUP393350 UEL393221:UEL393350 UOH393221:UOH393350 UYD393221:UYD393350 VHZ393221:VHZ393350 VRV393221:VRV393350 WBR393221:WBR393350 WLN393221:WLN393350 WVJ393221:WVJ393350 B458757:B458886 IX458757:IX458886 ST458757:ST458886 ACP458757:ACP458886 AML458757:AML458886 AWH458757:AWH458886 BGD458757:BGD458886 BPZ458757:BPZ458886 BZV458757:BZV458886 CJR458757:CJR458886 CTN458757:CTN458886 DDJ458757:DDJ458886 DNF458757:DNF458886 DXB458757:DXB458886 EGX458757:EGX458886 EQT458757:EQT458886 FAP458757:FAP458886 FKL458757:FKL458886 FUH458757:FUH458886 GED458757:GED458886 GNZ458757:GNZ458886 GXV458757:GXV458886 HHR458757:HHR458886 HRN458757:HRN458886 IBJ458757:IBJ458886 ILF458757:ILF458886 IVB458757:IVB458886 JEX458757:JEX458886 JOT458757:JOT458886 JYP458757:JYP458886 KIL458757:KIL458886 KSH458757:KSH458886 LCD458757:LCD458886 LLZ458757:LLZ458886 LVV458757:LVV458886 MFR458757:MFR458886 MPN458757:MPN458886 MZJ458757:MZJ458886 NJF458757:NJF458886 NTB458757:NTB458886 OCX458757:OCX458886 OMT458757:OMT458886 OWP458757:OWP458886 PGL458757:PGL458886 PQH458757:PQH458886 QAD458757:QAD458886 QJZ458757:QJZ458886 QTV458757:QTV458886 RDR458757:RDR458886 RNN458757:RNN458886 RXJ458757:RXJ458886 SHF458757:SHF458886 SRB458757:SRB458886 TAX458757:TAX458886 TKT458757:TKT458886 TUP458757:TUP458886 UEL458757:UEL458886 UOH458757:UOH458886 UYD458757:UYD458886 VHZ458757:VHZ458886 VRV458757:VRV458886 WBR458757:WBR458886 WLN458757:WLN458886 WVJ458757:WVJ458886 B524293:B524422 IX524293:IX524422 ST524293:ST524422 ACP524293:ACP524422 AML524293:AML524422 AWH524293:AWH524422 BGD524293:BGD524422 BPZ524293:BPZ524422 BZV524293:BZV524422 CJR524293:CJR524422 CTN524293:CTN524422 DDJ524293:DDJ524422 DNF524293:DNF524422 DXB524293:DXB524422 EGX524293:EGX524422 EQT524293:EQT524422 FAP524293:FAP524422 FKL524293:FKL524422 FUH524293:FUH524422 GED524293:GED524422 GNZ524293:GNZ524422 GXV524293:GXV524422 HHR524293:HHR524422 HRN524293:HRN524422 IBJ524293:IBJ524422 ILF524293:ILF524422 IVB524293:IVB524422 JEX524293:JEX524422 JOT524293:JOT524422 JYP524293:JYP524422 KIL524293:KIL524422 KSH524293:KSH524422 LCD524293:LCD524422 LLZ524293:LLZ524422 LVV524293:LVV524422 MFR524293:MFR524422 MPN524293:MPN524422 MZJ524293:MZJ524422 NJF524293:NJF524422 NTB524293:NTB524422 OCX524293:OCX524422 OMT524293:OMT524422 OWP524293:OWP524422 PGL524293:PGL524422 PQH524293:PQH524422 QAD524293:QAD524422 QJZ524293:QJZ524422 QTV524293:QTV524422 RDR524293:RDR524422 RNN524293:RNN524422 RXJ524293:RXJ524422 SHF524293:SHF524422 SRB524293:SRB524422 TAX524293:TAX524422 TKT524293:TKT524422 TUP524293:TUP524422 UEL524293:UEL524422 UOH524293:UOH524422 UYD524293:UYD524422 VHZ524293:VHZ524422 VRV524293:VRV524422 WBR524293:WBR524422 WLN524293:WLN524422 WVJ524293:WVJ524422 B589829:B589958 IX589829:IX589958 ST589829:ST589958 ACP589829:ACP589958 AML589829:AML589958 AWH589829:AWH589958 BGD589829:BGD589958 BPZ589829:BPZ589958 BZV589829:BZV589958 CJR589829:CJR589958 CTN589829:CTN589958 DDJ589829:DDJ589958 DNF589829:DNF589958 DXB589829:DXB589958 EGX589829:EGX589958 EQT589829:EQT589958 FAP589829:FAP589958 FKL589829:FKL589958 FUH589829:FUH589958 GED589829:GED589958 GNZ589829:GNZ589958 GXV589829:GXV589958 HHR589829:HHR589958 HRN589829:HRN589958 IBJ589829:IBJ589958 ILF589829:ILF589958 IVB589829:IVB589958 JEX589829:JEX589958 JOT589829:JOT589958 JYP589829:JYP589958 KIL589829:KIL589958 KSH589829:KSH589958 LCD589829:LCD589958 LLZ589829:LLZ589958 LVV589829:LVV589958 MFR589829:MFR589958 MPN589829:MPN589958 MZJ589829:MZJ589958 NJF589829:NJF589958 NTB589829:NTB589958 OCX589829:OCX589958 OMT589829:OMT589958 OWP589829:OWP589958 PGL589829:PGL589958 PQH589829:PQH589958 QAD589829:QAD589958 QJZ589829:QJZ589958 QTV589829:QTV589958 RDR589829:RDR589958 RNN589829:RNN589958 RXJ589829:RXJ589958 SHF589829:SHF589958 SRB589829:SRB589958 TAX589829:TAX589958 TKT589829:TKT589958 TUP589829:TUP589958 UEL589829:UEL589958 UOH589829:UOH589958 UYD589829:UYD589958 VHZ589829:VHZ589958 VRV589829:VRV589958 WBR589829:WBR589958 WLN589829:WLN589958 WVJ589829:WVJ589958 B655365:B655494 IX655365:IX655494 ST655365:ST655494 ACP655365:ACP655494 AML655365:AML655494 AWH655365:AWH655494 BGD655365:BGD655494 BPZ655365:BPZ655494 BZV655365:BZV655494 CJR655365:CJR655494 CTN655365:CTN655494 DDJ655365:DDJ655494 DNF655365:DNF655494 DXB655365:DXB655494 EGX655365:EGX655494 EQT655365:EQT655494 FAP655365:FAP655494 FKL655365:FKL655494 FUH655365:FUH655494 GED655365:GED655494 GNZ655365:GNZ655494 GXV655365:GXV655494 HHR655365:HHR655494 HRN655365:HRN655494 IBJ655365:IBJ655494 ILF655365:ILF655494 IVB655365:IVB655494 JEX655365:JEX655494 JOT655365:JOT655494 JYP655365:JYP655494 KIL655365:KIL655494 KSH655365:KSH655494 LCD655365:LCD655494 LLZ655365:LLZ655494 LVV655365:LVV655494 MFR655365:MFR655494 MPN655365:MPN655494 MZJ655365:MZJ655494 NJF655365:NJF655494 NTB655365:NTB655494 OCX655365:OCX655494 OMT655365:OMT655494 OWP655365:OWP655494 PGL655365:PGL655494 PQH655365:PQH655494 QAD655365:QAD655494 QJZ655365:QJZ655494 QTV655365:QTV655494 RDR655365:RDR655494 RNN655365:RNN655494 RXJ655365:RXJ655494 SHF655365:SHF655494 SRB655365:SRB655494 TAX655365:TAX655494 TKT655365:TKT655494 TUP655365:TUP655494 UEL655365:UEL655494 UOH655365:UOH655494 UYD655365:UYD655494 VHZ655365:VHZ655494 VRV655365:VRV655494 WBR655365:WBR655494 WLN655365:WLN655494 WVJ655365:WVJ655494 B720901:B721030 IX720901:IX721030 ST720901:ST721030 ACP720901:ACP721030 AML720901:AML721030 AWH720901:AWH721030 BGD720901:BGD721030 BPZ720901:BPZ721030 BZV720901:BZV721030 CJR720901:CJR721030 CTN720901:CTN721030 DDJ720901:DDJ721030 DNF720901:DNF721030 DXB720901:DXB721030 EGX720901:EGX721030 EQT720901:EQT721030 FAP720901:FAP721030 FKL720901:FKL721030 FUH720901:FUH721030 GED720901:GED721030 GNZ720901:GNZ721030 GXV720901:GXV721030 HHR720901:HHR721030 HRN720901:HRN721030 IBJ720901:IBJ721030 ILF720901:ILF721030 IVB720901:IVB721030 JEX720901:JEX721030 JOT720901:JOT721030 JYP720901:JYP721030 KIL720901:KIL721030 KSH720901:KSH721030 LCD720901:LCD721030 LLZ720901:LLZ721030 LVV720901:LVV721030 MFR720901:MFR721030 MPN720901:MPN721030 MZJ720901:MZJ721030 NJF720901:NJF721030 NTB720901:NTB721030 OCX720901:OCX721030 OMT720901:OMT721030 OWP720901:OWP721030 PGL720901:PGL721030 PQH720901:PQH721030 QAD720901:QAD721030 QJZ720901:QJZ721030 QTV720901:QTV721030 RDR720901:RDR721030 RNN720901:RNN721030 RXJ720901:RXJ721030 SHF720901:SHF721030 SRB720901:SRB721030 TAX720901:TAX721030 TKT720901:TKT721030 TUP720901:TUP721030 UEL720901:UEL721030 UOH720901:UOH721030 UYD720901:UYD721030 VHZ720901:VHZ721030 VRV720901:VRV721030 WBR720901:WBR721030 WLN720901:WLN721030 WVJ720901:WVJ721030 B786437:B786566 IX786437:IX786566 ST786437:ST786566 ACP786437:ACP786566 AML786437:AML786566 AWH786437:AWH786566 BGD786437:BGD786566 BPZ786437:BPZ786566 BZV786437:BZV786566 CJR786437:CJR786566 CTN786437:CTN786566 DDJ786437:DDJ786566 DNF786437:DNF786566 DXB786437:DXB786566 EGX786437:EGX786566 EQT786437:EQT786566 FAP786437:FAP786566 FKL786437:FKL786566 FUH786437:FUH786566 GED786437:GED786566 GNZ786437:GNZ786566 GXV786437:GXV786566 HHR786437:HHR786566 HRN786437:HRN786566 IBJ786437:IBJ786566 ILF786437:ILF786566 IVB786437:IVB786566 JEX786437:JEX786566 JOT786437:JOT786566 JYP786437:JYP786566 KIL786437:KIL786566 KSH786437:KSH786566 LCD786437:LCD786566 LLZ786437:LLZ786566 LVV786437:LVV786566 MFR786437:MFR786566 MPN786437:MPN786566 MZJ786437:MZJ786566 NJF786437:NJF786566 NTB786437:NTB786566 OCX786437:OCX786566 OMT786437:OMT786566 OWP786437:OWP786566 PGL786437:PGL786566 PQH786437:PQH786566 QAD786437:QAD786566 QJZ786437:QJZ786566 QTV786437:QTV786566 RDR786437:RDR786566 RNN786437:RNN786566 RXJ786437:RXJ786566 SHF786437:SHF786566 SRB786437:SRB786566 TAX786437:TAX786566 TKT786437:TKT786566 TUP786437:TUP786566 UEL786437:UEL786566 UOH786437:UOH786566 UYD786437:UYD786566 VHZ786437:VHZ786566 VRV786437:VRV786566 WBR786437:WBR786566 WLN786437:WLN786566 WVJ786437:WVJ786566 B851973:B852102 IX851973:IX852102 ST851973:ST852102 ACP851973:ACP852102 AML851973:AML852102 AWH851973:AWH852102 BGD851973:BGD852102 BPZ851973:BPZ852102 BZV851973:BZV852102 CJR851973:CJR852102 CTN851973:CTN852102 DDJ851973:DDJ852102 DNF851973:DNF852102 DXB851973:DXB852102 EGX851973:EGX852102 EQT851973:EQT852102 FAP851973:FAP852102 FKL851973:FKL852102 FUH851973:FUH852102 GED851973:GED852102 GNZ851973:GNZ852102 GXV851973:GXV852102 HHR851973:HHR852102 HRN851973:HRN852102 IBJ851973:IBJ852102 ILF851973:ILF852102 IVB851973:IVB852102 JEX851973:JEX852102 JOT851973:JOT852102 JYP851973:JYP852102 KIL851973:KIL852102 KSH851973:KSH852102 LCD851973:LCD852102 LLZ851973:LLZ852102 LVV851973:LVV852102 MFR851973:MFR852102 MPN851973:MPN852102 MZJ851973:MZJ852102 NJF851973:NJF852102 NTB851973:NTB852102 OCX851973:OCX852102 OMT851973:OMT852102 OWP851973:OWP852102 PGL851973:PGL852102 PQH851973:PQH852102 QAD851973:QAD852102 QJZ851973:QJZ852102 QTV851973:QTV852102 RDR851973:RDR852102 RNN851973:RNN852102 RXJ851973:RXJ852102 SHF851973:SHF852102 SRB851973:SRB852102 TAX851973:TAX852102 TKT851973:TKT852102 TUP851973:TUP852102 UEL851973:UEL852102 UOH851973:UOH852102 UYD851973:UYD852102 VHZ851973:VHZ852102 VRV851973:VRV852102 WBR851973:WBR852102 WLN851973:WLN852102 WVJ851973:WVJ852102 B917509:B917638 IX917509:IX917638 ST917509:ST917638 ACP917509:ACP917638 AML917509:AML917638 AWH917509:AWH917638 BGD917509:BGD917638 BPZ917509:BPZ917638 BZV917509:BZV917638 CJR917509:CJR917638 CTN917509:CTN917638 DDJ917509:DDJ917638 DNF917509:DNF917638 DXB917509:DXB917638 EGX917509:EGX917638 EQT917509:EQT917638 FAP917509:FAP917638 FKL917509:FKL917638 FUH917509:FUH917638 GED917509:GED917638 GNZ917509:GNZ917638 GXV917509:GXV917638 HHR917509:HHR917638 HRN917509:HRN917638 IBJ917509:IBJ917638 ILF917509:ILF917638 IVB917509:IVB917638 JEX917509:JEX917638 JOT917509:JOT917638 JYP917509:JYP917638 KIL917509:KIL917638 KSH917509:KSH917638 LCD917509:LCD917638 LLZ917509:LLZ917638 LVV917509:LVV917638 MFR917509:MFR917638 MPN917509:MPN917638 MZJ917509:MZJ917638 NJF917509:NJF917638 NTB917509:NTB917638 OCX917509:OCX917638 OMT917509:OMT917638 OWP917509:OWP917638 PGL917509:PGL917638 PQH917509:PQH917638 QAD917509:QAD917638 QJZ917509:QJZ917638 QTV917509:QTV917638 RDR917509:RDR917638 RNN917509:RNN917638 RXJ917509:RXJ917638 SHF917509:SHF917638 SRB917509:SRB917638 TAX917509:TAX917638 TKT917509:TKT917638 TUP917509:TUP917638 UEL917509:UEL917638 UOH917509:UOH917638 UYD917509:UYD917638 VHZ917509:VHZ917638 VRV917509:VRV917638 WBR917509:WBR917638 WLN917509:WLN917638 WVJ917509:WVJ917638 B983045:B983174 IX983045:IX983174 ST983045:ST983174 ACP983045:ACP983174 AML983045:AML983174 AWH983045:AWH983174 BGD983045:BGD983174 BPZ983045:BPZ983174 BZV983045:BZV983174 CJR983045:CJR983174 CTN983045:CTN983174 DDJ983045:DDJ983174 DNF983045:DNF983174 DXB983045:DXB983174 EGX983045:EGX983174 EQT983045:EQT983174 FAP983045:FAP983174 FKL983045:FKL983174 FUH983045:FUH983174 GED983045:GED983174 GNZ983045:GNZ983174 GXV983045:GXV983174 HHR983045:HHR983174 HRN983045:HRN983174 IBJ983045:IBJ983174 ILF983045:ILF983174 IVB983045:IVB983174 JEX983045:JEX983174 JOT983045:JOT983174 JYP983045:JYP983174 KIL983045:KIL983174 KSH983045:KSH983174 LCD983045:LCD983174 LLZ983045:LLZ983174 LVV983045:LVV983174 MFR983045:MFR983174 MPN983045:MPN983174 MZJ983045:MZJ983174 NJF983045:NJF983174 NTB983045:NTB983174 OCX983045:OCX983174 OMT983045:OMT983174 OWP983045:OWP983174 PGL983045:PGL983174 PQH983045:PQH983174 QAD983045:QAD983174 QJZ983045:QJZ983174 QTV983045:QTV983174 RDR983045:RDR983174 RNN983045:RNN983174 RXJ983045:RXJ983174 SHF983045:SHF983174 SRB983045:SRB983174 TAX983045:TAX983174 TKT983045:TKT983174 TUP983045:TUP983174 UEL983045:UEL983174 UOH983045:UOH983174 UYD983045:UYD983174 VHZ983045:VHZ983174 VRV983045:VRV983174 WBR983045:WBR983174 WLN983045:WLN983174 B65541:B65670" xr:uid="{653A6812-C5CC-4F08-91AF-AB1DF3B3B2E6}">
      <formula1>$B$188:$B$240</formula1>
    </dataValidation>
    <dataValidation type="list" allowBlank="1" showInputMessage="1" showErrorMessage="1" sqref="B11:B140" xr:uid="{CF3CFB99-2890-4EC2-8697-9AE5F84D1515}">
      <formula1>$B$187:$B$239</formula1>
    </dataValidation>
  </dataValidations>
  <pageMargins left="0.7" right="0.7" top="0.75" bottom="0.75" header="0.3" footer="0.3"/>
  <pageSetup scale="75" orientation="landscape" r:id="rId1"/>
  <headerFooter>
    <oddHeader>&amp;RCONFIDENTIAL</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E2F6F1-D105-4C36-B80E-CC8E5D634E2D}">
  <dimension ref="A1:S266"/>
  <sheetViews>
    <sheetView showGridLines="0" zoomScaleNormal="100" workbookViewId="0">
      <pane ySplit="9" topLeftCell="A10" activePane="bottomLeft" state="frozen"/>
      <selection pane="bottomLeft"/>
    </sheetView>
  </sheetViews>
  <sheetFormatPr defaultColWidth="9.1796875" defaultRowHeight="14.5" x14ac:dyDescent="0.35"/>
  <cols>
    <col min="1" max="1" width="5.453125" style="15" customWidth="1"/>
    <col min="2" max="2" width="43.26953125" style="15" customWidth="1"/>
    <col min="3" max="3" width="35.81640625" style="15" customWidth="1"/>
    <col min="4" max="4" width="21" style="15" customWidth="1"/>
    <col min="5" max="5" width="24.54296875" style="15" customWidth="1"/>
    <col min="6" max="6" width="27.1796875" style="15" customWidth="1"/>
    <col min="7" max="7" width="36.81640625" style="15" customWidth="1"/>
    <col min="8" max="9" width="13.81640625" style="15" customWidth="1"/>
    <col min="10" max="21" width="12" style="15" customWidth="1"/>
    <col min="22" max="256" width="9.1796875" style="15"/>
    <col min="257" max="257" width="5.453125" style="15" customWidth="1"/>
    <col min="258" max="258" width="41.453125" style="15" customWidth="1"/>
    <col min="259" max="259" width="35.81640625" style="15" customWidth="1"/>
    <col min="260" max="260" width="21" style="15" customWidth="1"/>
    <col min="261" max="261" width="24.54296875" style="15" customWidth="1"/>
    <col min="262" max="262" width="27.1796875" style="15" customWidth="1"/>
    <col min="263" max="263" width="36.81640625" style="15" customWidth="1"/>
    <col min="264" max="265" width="13.81640625" style="15" customWidth="1"/>
    <col min="266" max="277" width="12" style="15" customWidth="1"/>
    <col min="278" max="512" width="9.1796875" style="15"/>
    <col min="513" max="513" width="5.453125" style="15" customWidth="1"/>
    <col min="514" max="514" width="41.453125" style="15" customWidth="1"/>
    <col min="515" max="515" width="35.81640625" style="15" customWidth="1"/>
    <col min="516" max="516" width="21" style="15" customWidth="1"/>
    <col min="517" max="517" width="24.54296875" style="15" customWidth="1"/>
    <col min="518" max="518" width="27.1796875" style="15" customWidth="1"/>
    <col min="519" max="519" width="36.81640625" style="15" customWidth="1"/>
    <col min="520" max="521" width="13.81640625" style="15" customWidth="1"/>
    <col min="522" max="533" width="12" style="15" customWidth="1"/>
    <col min="534" max="768" width="9.1796875" style="15"/>
    <col min="769" max="769" width="5.453125" style="15" customWidth="1"/>
    <col min="770" max="770" width="41.453125" style="15" customWidth="1"/>
    <col min="771" max="771" width="35.81640625" style="15" customWidth="1"/>
    <col min="772" max="772" width="21" style="15" customWidth="1"/>
    <col min="773" max="773" width="24.54296875" style="15" customWidth="1"/>
    <col min="774" max="774" width="27.1796875" style="15" customWidth="1"/>
    <col min="775" max="775" width="36.81640625" style="15" customWidth="1"/>
    <col min="776" max="777" width="13.81640625" style="15" customWidth="1"/>
    <col min="778" max="789" width="12" style="15" customWidth="1"/>
    <col min="790" max="1024" width="9.1796875" style="15"/>
    <col min="1025" max="1025" width="5.453125" style="15" customWidth="1"/>
    <col min="1026" max="1026" width="41.453125" style="15" customWidth="1"/>
    <col min="1027" max="1027" width="35.81640625" style="15" customWidth="1"/>
    <col min="1028" max="1028" width="21" style="15" customWidth="1"/>
    <col min="1029" max="1029" width="24.54296875" style="15" customWidth="1"/>
    <col min="1030" max="1030" width="27.1796875" style="15" customWidth="1"/>
    <col min="1031" max="1031" width="36.81640625" style="15" customWidth="1"/>
    <col min="1032" max="1033" width="13.81640625" style="15" customWidth="1"/>
    <col min="1034" max="1045" width="12" style="15" customWidth="1"/>
    <col min="1046" max="1280" width="9.1796875" style="15"/>
    <col min="1281" max="1281" width="5.453125" style="15" customWidth="1"/>
    <col min="1282" max="1282" width="41.453125" style="15" customWidth="1"/>
    <col min="1283" max="1283" width="35.81640625" style="15" customWidth="1"/>
    <col min="1284" max="1284" width="21" style="15" customWidth="1"/>
    <col min="1285" max="1285" width="24.54296875" style="15" customWidth="1"/>
    <col min="1286" max="1286" width="27.1796875" style="15" customWidth="1"/>
    <col min="1287" max="1287" width="36.81640625" style="15" customWidth="1"/>
    <col min="1288" max="1289" width="13.81640625" style="15" customWidth="1"/>
    <col min="1290" max="1301" width="12" style="15" customWidth="1"/>
    <col min="1302" max="1536" width="9.1796875" style="15"/>
    <col min="1537" max="1537" width="5.453125" style="15" customWidth="1"/>
    <col min="1538" max="1538" width="41.453125" style="15" customWidth="1"/>
    <col min="1539" max="1539" width="35.81640625" style="15" customWidth="1"/>
    <col min="1540" max="1540" width="21" style="15" customWidth="1"/>
    <col min="1541" max="1541" width="24.54296875" style="15" customWidth="1"/>
    <col min="1542" max="1542" width="27.1796875" style="15" customWidth="1"/>
    <col min="1543" max="1543" width="36.81640625" style="15" customWidth="1"/>
    <col min="1544" max="1545" width="13.81640625" style="15" customWidth="1"/>
    <col min="1546" max="1557" width="12" style="15" customWidth="1"/>
    <col min="1558" max="1792" width="9.1796875" style="15"/>
    <col min="1793" max="1793" width="5.453125" style="15" customWidth="1"/>
    <col min="1794" max="1794" width="41.453125" style="15" customWidth="1"/>
    <col min="1795" max="1795" width="35.81640625" style="15" customWidth="1"/>
    <col min="1796" max="1796" width="21" style="15" customWidth="1"/>
    <col min="1797" max="1797" width="24.54296875" style="15" customWidth="1"/>
    <col min="1798" max="1798" width="27.1796875" style="15" customWidth="1"/>
    <col min="1799" max="1799" width="36.81640625" style="15" customWidth="1"/>
    <col min="1800" max="1801" width="13.81640625" style="15" customWidth="1"/>
    <col min="1802" max="1813" width="12" style="15" customWidth="1"/>
    <col min="1814" max="2048" width="9.1796875" style="15"/>
    <col min="2049" max="2049" width="5.453125" style="15" customWidth="1"/>
    <col min="2050" max="2050" width="41.453125" style="15" customWidth="1"/>
    <col min="2051" max="2051" width="35.81640625" style="15" customWidth="1"/>
    <col min="2052" max="2052" width="21" style="15" customWidth="1"/>
    <col min="2053" max="2053" width="24.54296875" style="15" customWidth="1"/>
    <col min="2054" max="2054" width="27.1796875" style="15" customWidth="1"/>
    <col min="2055" max="2055" width="36.81640625" style="15" customWidth="1"/>
    <col min="2056" max="2057" width="13.81640625" style="15" customWidth="1"/>
    <col min="2058" max="2069" width="12" style="15" customWidth="1"/>
    <col min="2070" max="2304" width="9.1796875" style="15"/>
    <col min="2305" max="2305" width="5.453125" style="15" customWidth="1"/>
    <col min="2306" max="2306" width="41.453125" style="15" customWidth="1"/>
    <col min="2307" max="2307" width="35.81640625" style="15" customWidth="1"/>
    <col min="2308" max="2308" width="21" style="15" customWidth="1"/>
    <col min="2309" max="2309" width="24.54296875" style="15" customWidth="1"/>
    <col min="2310" max="2310" width="27.1796875" style="15" customWidth="1"/>
    <col min="2311" max="2311" width="36.81640625" style="15" customWidth="1"/>
    <col min="2312" max="2313" width="13.81640625" style="15" customWidth="1"/>
    <col min="2314" max="2325" width="12" style="15" customWidth="1"/>
    <col min="2326" max="2560" width="9.1796875" style="15"/>
    <col min="2561" max="2561" width="5.453125" style="15" customWidth="1"/>
    <col min="2562" max="2562" width="41.453125" style="15" customWidth="1"/>
    <col min="2563" max="2563" width="35.81640625" style="15" customWidth="1"/>
    <col min="2564" max="2564" width="21" style="15" customWidth="1"/>
    <col min="2565" max="2565" width="24.54296875" style="15" customWidth="1"/>
    <col min="2566" max="2566" width="27.1796875" style="15" customWidth="1"/>
    <col min="2567" max="2567" width="36.81640625" style="15" customWidth="1"/>
    <col min="2568" max="2569" width="13.81640625" style="15" customWidth="1"/>
    <col min="2570" max="2581" width="12" style="15" customWidth="1"/>
    <col min="2582" max="2816" width="9.1796875" style="15"/>
    <col min="2817" max="2817" width="5.453125" style="15" customWidth="1"/>
    <col min="2818" max="2818" width="41.453125" style="15" customWidth="1"/>
    <col min="2819" max="2819" width="35.81640625" style="15" customWidth="1"/>
    <col min="2820" max="2820" width="21" style="15" customWidth="1"/>
    <col min="2821" max="2821" width="24.54296875" style="15" customWidth="1"/>
    <col min="2822" max="2822" width="27.1796875" style="15" customWidth="1"/>
    <col min="2823" max="2823" width="36.81640625" style="15" customWidth="1"/>
    <col min="2824" max="2825" width="13.81640625" style="15" customWidth="1"/>
    <col min="2826" max="2837" width="12" style="15" customWidth="1"/>
    <col min="2838" max="3072" width="9.1796875" style="15"/>
    <col min="3073" max="3073" width="5.453125" style="15" customWidth="1"/>
    <col min="3074" max="3074" width="41.453125" style="15" customWidth="1"/>
    <col min="3075" max="3075" width="35.81640625" style="15" customWidth="1"/>
    <col min="3076" max="3076" width="21" style="15" customWidth="1"/>
    <col min="3077" max="3077" width="24.54296875" style="15" customWidth="1"/>
    <col min="3078" max="3078" width="27.1796875" style="15" customWidth="1"/>
    <col min="3079" max="3079" width="36.81640625" style="15" customWidth="1"/>
    <col min="3080" max="3081" width="13.81640625" style="15" customWidth="1"/>
    <col min="3082" max="3093" width="12" style="15" customWidth="1"/>
    <col min="3094" max="3328" width="9.1796875" style="15"/>
    <col min="3329" max="3329" width="5.453125" style="15" customWidth="1"/>
    <col min="3330" max="3330" width="41.453125" style="15" customWidth="1"/>
    <col min="3331" max="3331" width="35.81640625" style="15" customWidth="1"/>
    <col min="3332" max="3332" width="21" style="15" customWidth="1"/>
    <col min="3333" max="3333" width="24.54296875" style="15" customWidth="1"/>
    <col min="3334" max="3334" width="27.1796875" style="15" customWidth="1"/>
    <col min="3335" max="3335" width="36.81640625" style="15" customWidth="1"/>
    <col min="3336" max="3337" width="13.81640625" style="15" customWidth="1"/>
    <col min="3338" max="3349" width="12" style="15" customWidth="1"/>
    <col min="3350" max="3584" width="9.1796875" style="15"/>
    <col min="3585" max="3585" width="5.453125" style="15" customWidth="1"/>
    <col min="3586" max="3586" width="41.453125" style="15" customWidth="1"/>
    <col min="3587" max="3587" width="35.81640625" style="15" customWidth="1"/>
    <col min="3588" max="3588" width="21" style="15" customWidth="1"/>
    <col min="3589" max="3589" width="24.54296875" style="15" customWidth="1"/>
    <col min="3590" max="3590" width="27.1796875" style="15" customWidth="1"/>
    <col min="3591" max="3591" width="36.81640625" style="15" customWidth="1"/>
    <col min="3592" max="3593" width="13.81640625" style="15" customWidth="1"/>
    <col min="3594" max="3605" width="12" style="15" customWidth="1"/>
    <col min="3606" max="3840" width="9.1796875" style="15"/>
    <col min="3841" max="3841" width="5.453125" style="15" customWidth="1"/>
    <col min="3842" max="3842" width="41.453125" style="15" customWidth="1"/>
    <col min="3843" max="3843" width="35.81640625" style="15" customWidth="1"/>
    <col min="3844" max="3844" width="21" style="15" customWidth="1"/>
    <col min="3845" max="3845" width="24.54296875" style="15" customWidth="1"/>
    <col min="3846" max="3846" width="27.1796875" style="15" customWidth="1"/>
    <col min="3847" max="3847" width="36.81640625" style="15" customWidth="1"/>
    <col min="3848" max="3849" width="13.81640625" style="15" customWidth="1"/>
    <col min="3850" max="3861" width="12" style="15" customWidth="1"/>
    <col min="3862" max="4096" width="9.1796875" style="15"/>
    <col min="4097" max="4097" width="5.453125" style="15" customWidth="1"/>
    <col min="4098" max="4098" width="41.453125" style="15" customWidth="1"/>
    <col min="4099" max="4099" width="35.81640625" style="15" customWidth="1"/>
    <col min="4100" max="4100" width="21" style="15" customWidth="1"/>
    <col min="4101" max="4101" width="24.54296875" style="15" customWidth="1"/>
    <col min="4102" max="4102" width="27.1796875" style="15" customWidth="1"/>
    <col min="4103" max="4103" width="36.81640625" style="15" customWidth="1"/>
    <col min="4104" max="4105" width="13.81640625" style="15" customWidth="1"/>
    <col min="4106" max="4117" width="12" style="15" customWidth="1"/>
    <col min="4118" max="4352" width="9.1796875" style="15"/>
    <col min="4353" max="4353" width="5.453125" style="15" customWidth="1"/>
    <col min="4354" max="4354" width="41.453125" style="15" customWidth="1"/>
    <col min="4355" max="4355" width="35.81640625" style="15" customWidth="1"/>
    <col min="4356" max="4356" width="21" style="15" customWidth="1"/>
    <col min="4357" max="4357" width="24.54296875" style="15" customWidth="1"/>
    <col min="4358" max="4358" width="27.1796875" style="15" customWidth="1"/>
    <col min="4359" max="4359" width="36.81640625" style="15" customWidth="1"/>
    <col min="4360" max="4361" width="13.81640625" style="15" customWidth="1"/>
    <col min="4362" max="4373" width="12" style="15" customWidth="1"/>
    <col min="4374" max="4608" width="9.1796875" style="15"/>
    <col min="4609" max="4609" width="5.453125" style="15" customWidth="1"/>
    <col min="4610" max="4610" width="41.453125" style="15" customWidth="1"/>
    <col min="4611" max="4611" width="35.81640625" style="15" customWidth="1"/>
    <col min="4612" max="4612" width="21" style="15" customWidth="1"/>
    <col min="4613" max="4613" width="24.54296875" style="15" customWidth="1"/>
    <col min="4614" max="4614" width="27.1796875" style="15" customWidth="1"/>
    <col min="4615" max="4615" width="36.81640625" style="15" customWidth="1"/>
    <col min="4616" max="4617" width="13.81640625" style="15" customWidth="1"/>
    <col min="4618" max="4629" width="12" style="15" customWidth="1"/>
    <col min="4630" max="4864" width="9.1796875" style="15"/>
    <col min="4865" max="4865" width="5.453125" style="15" customWidth="1"/>
    <col min="4866" max="4866" width="41.453125" style="15" customWidth="1"/>
    <col min="4867" max="4867" width="35.81640625" style="15" customWidth="1"/>
    <col min="4868" max="4868" width="21" style="15" customWidth="1"/>
    <col min="4869" max="4869" width="24.54296875" style="15" customWidth="1"/>
    <col min="4870" max="4870" width="27.1796875" style="15" customWidth="1"/>
    <col min="4871" max="4871" width="36.81640625" style="15" customWidth="1"/>
    <col min="4872" max="4873" width="13.81640625" style="15" customWidth="1"/>
    <col min="4874" max="4885" width="12" style="15" customWidth="1"/>
    <col min="4886" max="5120" width="9.1796875" style="15"/>
    <col min="5121" max="5121" width="5.453125" style="15" customWidth="1"/>
    <col min="5122" max="5122" width="41.453125" style="15" customWidth="1"/>
    <col min="5123" max="5123" width="35.81640625" style="15" customWidth="1"/>
    <col min="5124" max="5124" width="21" style="15" customWidth="1"/>
    <col min="5125" max="5125" width="24.54296875" style="15" customWidth="1"/>
    <col min="5126" max="5126" width="27.1796875" style="15" customWidth="1"/>
    <col min="5127" max="5127" width="36.81640625" style="15" customWidth="1"/>
    <col min="5128" max="5129" width="13.81640625" style="15" customWidth="1"/>
    <col min="5130" max="5141" width="12" style="15" customWidth="1"/>
    <col min="5142" max="5376" width="9.1796875" style="15"/>
    <col min="5377" max="5377" width="5.453125" style="15" customWidth="1"/>
    <col min="5378" max="5378" width="41.453125" style="15" customWidth="1"/>
    <col min="5379" max="5379" width="35.81640625" style="15" customWidth="1"/>
    <col min="5380" max="5380" width="21" style="15" customWidth="1"/>
    <col min="5381" max="5381" width="24.54296875" style="15" customWidth="1"/>
    <col min="5382" max="5382" width="27.1796875" style="15" customWidth="1"/>
    <col min="5383" max="5383" width="36.81640625" style="15" customWidth="1"/>
    <col min="5384" max="5385" width="13.81640625" style="15" customWidth="1"/>
    <col min="5386" max="5397" width="12" style="15" customWidth="1"/>
    <col min="5398" max="5632" width="9.1796875" style="15"/>
    <col min="5633" max="5633" width="5.453125" style="15" customWidth="1"/>
    <col min="5634" max="5634" width="41.453125" style="15" customWidth="1"/>
    <col min="5635" max="5635" width="35.81640625" style="15" customWidth="1"/>
    <col min="5636" max="5636" width="21" style="15" customWidth="1"/>
    <col min="5637" max="5637" width="24.54296875" style="15" customWidth="1"/>
    <col min="5638" max="5638" width="27.1796875" style="15" customWidth="1"/>
    <col min="5639" max="5639" width="36.81640625" style="15" customWidth="1"/>
    <col min="5640" max="5641" width="13.81640625" style="15" customWidth="1"/>
    <col min="5642" max="5653" width="12" style="15" customWidth="1"/>
    <col min="5654" max="5888" width="9.1796875" style="15"/>
    <col min="5889" max="5889" width="5.453125" style="15" customWidth="1"/>
    <col min="5890" max="5890" width="41.453125" style="15" customWidth="1"/>
    <col min="5891" max="5891" width="35.81640625" style="15" customWidth="1"/>
    <col min="5892" max="5892" width="21" style="15" customWidth="1"/>
    <col min="5893" max="5893" width="24.54296875" style="15" customWidth="1"/>
    <col min="5894" max="5894" width="27.1796875" style="15" customWidth="1"/>
    <col min="5895" max="5895" width="36.81640625" style="15" customWidth="1"/>
    <col min="5896" max="5897" width="13.81640625" style="15" customWidth="1"/>
    <col min="5898" max="5909" width="12" style="15" customWidth="1"/>
    <col min="5910" max="6144" width="9.1796875" style="15"/>
    <col min="6145" max="6145" width="5.453125" style="15" customWidth="1"/>
    <col min="6146" max="6146" width="41.453125" style="15" customWidth="1"/>
    <col min="6147" max="6147" width="35.81640625" style="15" customWidth="1"/>
    <col min="6148" max="6148" width="21" style="15" customWidth="1"/>
    <col min="6149" max="6149" width="24.54296875" style="15" customWidth="1"/>
    <col min="6150" max="6150" width="27.1796875" style="15" customWidth="1"/>
    <col min="6151" max="6151" width="36.81640625" style="15" customWidth="1"/>
    <col min="6152" max="6153" width="13.81640625" style="15" customWidth="1"/>
    <col min="6154" max="6165" width="12" style="15" customWidth="1"/>
    <col min="6166" max="6400" width="9.1796875" style="15"/>
    <col min="6401" max="6401" width="5.453125" style="15" customWidth="1"/>
    <col min="6402" max="6402" width="41.453125" style="15" customWidth="1"/>
    <col min="6403" max="6403" width="35.81640625" style="15" customWidth="1"/>
    <col min="6404" max="6404" width="21" style="15" customWidth="1"/>
    <col min="6405" max="6405" width="24.54296875" style="15" customWidth="1"/>
    <col min="6406" max="6406" width="27.1796875" style="15" customWidth="1"/>
    <col min="6407" max="6407" width="36.81640625" style="15" customWidth="1"/>
    <col min="6408" max="6409" width="13.81640625" style="15" customWidth="1"/>
    <col min="6410" max="6421" width="12" style="15" customWidth="1"/>
    <col min="6422" max="6656" width="9.1796875" style="15"/>
    <col min="6657" max="6657" width="5.453125" style="15" customWidth="1"/>
    <col min="6658" max="6658" width="41.453125" style="15" customWidth="1"/>
    <col min="6659" max="6659" width="35.81640625" style="15" customWidth="1"/>
    <col min="6660" max="6660" width="21" style="15" customWidth="1"/>
    <col min="6661" max="6661" width="24.54296875" style="15" customWidth="1"/>
    <col min="6662" max="6662" width="27.1796875" style="15" customWidth="1"/>
    <col min="6663" max="6663" width="36.81640625" style="15" customWidth="1"/>
    <col min="6664" max="6665" width="13.81640625" style="15" customWidth="1"/>
    <col min="6666" max="6677" width="12" style="15" customWidth="1"/>
    <col min="6678" max="6912" width="9.1796875" style="15"/>
    <col min="6913" max="6913" width="5.453125" style="15" customWidth="1"/>
    <col min="6914" max="6914" width="41.453125" style="15" customWidth="1"/>
    <col min="6915" max="6915" width="35.81640625" style="15" customWidth="1"/>
    <col min="6916" max="6916" width="21" style="15" customWidth="1"/>
    <col min="6917" max="6917" width="24.54296875" style="15" customWidth="1"/>
    <col min="6918" max="6918" width="27.1796875" style="15" customWidth="1"/>
    <col min="6919" max="6919" width="36.81640625" style="15" customWidth="1"/>
    <col min="6920" max="6921" width="13.81640625" style="15" customWidth="1"/>
    <col min="6922" max="6933" width="12" style="15" customWidth="1"/>
    <col min="6934" max="7168" width="9.1796875" style="15"/>
    <col min="7169" max="7169" width="5.453125" style="15" customWidth="1"/>
    <col min="7170" max="7170" width="41.453125" style="15" customWidth="1"/>
    <col min="7171" max="7171" width="35.81640625" style="15" customWidth="1"/>
    <col min="7172" max="7172" width="21" style="15" customWidth="1"/>
    <col min="7173" max="7173" width="24.54296875" style="15" customWidth="1"/>
    <col min="7174" max="7174" width="27.1796875" style="15" customWidth="1"/>
    <col min="7175" max="7175" width="36.81640625" style="15" customWidth="1"/>
    <col min="7176" max="7177" width="13.81640625" style="15" customWidth="1"/>
    <col min="7178" max="7189" width="12" style="15" customWidth="1"/>
    <col min="7190" max="7424" width="9.1796875" style="15"/>
    <col min="7425" max="7425" width="5.453125" style="15" customWidth="1"/>
    <col min="7426" max="7426" width="41.453125" style="15" customWidth="1"/>
    <col min="7427" max="7427" width="35.81640625" style="15" customWidth="1"/>
    <col min="7428" max="7428" width="21" style="15" customWidth="1"/>
    <col min="7429" max="7429" width="24.54296875" style="15" customWidth="1"/>
    <col min="7430" max="7430" width="27.1796875" style="15" customWidth="1"/>
    <col min="7431" max="7431" width="36.81640625" style="15" customWidth="1"/>
    <col min="7432" max="7433" width="13.81640625" style="15" customWidth="1"/>
    <col min="7434" max="7445" width="12" style="15" customWidth="1"/>
    <col min="7446" max="7680" width="9.1796875" style="15"/>
    <col min="7681" max="7681" width="5.453125" style="15" customWidth="1"/>
    <col min="7682" max="7682" width="41.453125" style="15" customWidth="1"/>
    <col min="7683" max="7683" width="35.81640625" style="15" customWidth="1"/>
    <col min="7684" max="7684" width="21" style="15" customWidth="1"/>
    <col min="7685" max="7685" width="24.54296875" style="15" customWidth="1"/>
    <col min="7686" max="7686" width="27.1796875" style="15" customWidth="1"/>
    <col min="7687" max="7687" width="36.81640625" style="15" customWidth="1"/>
    <col min="7688" max="7689" width="13.81640625" style="15" customWidth="1"/>
    <col min="7690" max="7701" width="12" style="15" customWidth="1"/>
    <col min="7702" max="7936" width="9.1796875" style="15"/>
    <col min="7937" max="7937" width="5.453125" style="15" customWidth="1"/>
    <col min="7938" max="7938" width="41.453125" style="15" customWidth="1"/>
    <col min="7939" max="7939" width="35.81640625" style="15" customWidth="1"/>
    <col min="7940" max="7940" width="21" style="15" customWidth="1"/>
    <col min="7941" max="7941" width="24.54296875" style="15" customWidth="1"/>
    <col min="7942" max="7942" width="27.1796875" style="15" customWidth="1"/>
    <col min="7943" max="7943" width="36.81640625" style="15" customWidth="1"/>
    <col min="7944" max="7945" width="13.81640625" style="15" customWidth="1"/>
    <col min="7946" max="7957" width="12" style="15" customWidth="1"/>
    <col min="7958" max="8192" width="9.1796875" style="15"/>
    <col min="8193" max="8193" width="5.453125" style="15" customWidth="1"/>
    <col min="8194" max="8194" width="41.453125" style="15" customWidth="1"/>
    <col min="8195" max="8195" width="35.81640625" style="15" customWidth="1"/>
    <col min="8196" max="8196" width="21" style="15" customWidth="1"/>
    <col min="8197" max="8197" width="24.54296875" style="15" customWidth="1"/>
    <col min="8198" max="8198" width="27.1796875" style="15" customWidth="1"/>
    <col min="8199" max="8199" width="36.81640625" style="15" customWidth="1"/>
    <col min="8200" max="8201" width="13.81640625" style="15" customWidth="1"/>
    <col min="8202" max="8213" width="12" style="15" customWidth="1"/>
    <col min="8214" max="8448" width="9.1796875" style="15"/>
    <col min="8449" max="8449" width="5.453125" style="15" customWidth="1"/>
    <col min="8450" max="8450" width="41.453125" style="15" customWidth="1"/>
    <col min="8451" max="8451" width="35.81640625" style="15" customWidth="1"/>
    <col min="8452" max="8452" width="21" style="15" customWidth="1"/>
    <col min="8453" max="8453" width="24.54296875" style="15" customWidth="1"/>
    <col min="8454" max="8454" width="27.1796875" style="15" customWidth="1"/>
    <col min="8455" max="8455" width="36.81640625" style="15" customWidth="1"/>
    <col min="8456" max="8457" width="13.81640625" style="15" customWidth="1"/>
    <col min="8458" max="8469" width="12" style="15" customWidth="1"/>
    <col min="8470" max="8704" width="9.1796875" style="15"/>
    <col min="8705" max="8705" width="5.453125" style="15" customWidth="1"/>
    <col min="8706" max="8706" width="41.453125" style="15" customWidth="1"/>
    <col min="8707" max="8707" width="35.81640625" style="15" customWidth="1"/>
    <col min="8708" max="8708" width="21" style="15" customWidth="1"/>
    <col min="8709" max="8709" width="24.54296875" style="15" customWidth="1"/>
    <col min="8710" max="8710" width="27.1796875" style="15" customWidth="1"/>
    <col min="8711" max="8711" width="36.81640625" style="15" customWidth="1"/>
    <col min="8712" max="8713" width="13.81640625" style="15" customWidth="1"/>
    <col min="8714" max="8725" width="12" style="15" customWidth="1"/>
    <col min="8726" max="8960" width="9.1796875" style="15"/>
    <col min="8961" max="8961" width="5.453125" style="15" customWidth="1"/>
    <col min="8962" max="8962" width="41.453125" style="15" customWidth="1"/>
    <col min="8963" max="8963" width="35.81640625" style="15" customWidth="1"/>
    <col min="8964" max="8964" width="21" style="15" customWidth="1"/>
    <col min="8965" max="8965" width="24.54296875" style="15" customWidth="1"/>
    <col min="8966" max="8966" width="27.1796875" style="15" customWidth="1"/>
    <col min="8967" max="8967" width="36.81640625" style="15" customWidth="1"/>
    <col min="8968" max="8969" width="13.81640625" style="15" customWidth="1"/>
    <col min="8970" max="8981" width="12" style="15" customWidth="1"/>
    <col min="8982" max="9216" width="9.1796875" style="15"/>
    <col min="9217" max="9217" width="5.453125" style="15" customWidth="1"/>
    <col min="9218" max="9218" width="41.453125" style="15" customWidth="1"/>
    <col min="9219" max="9219" width="35.81640625" style="15" customWidth="1"/>
    <col min="9220" max="9220" width="21" style="15" customWidth="1"/>
    <col min="9221" max="9221" width="24.54296875" style="15" customWidth="1"/>
    <col min="9222" max="9222" width="27.1796875" style="15" customWidth="1"/>
    <col min="9223" max="9223" width="36.81640625" style="15" customWidth="1"/>
    <col min="9224" max="9225" width="13.81640625" style="15" customWidth="1"/>
    <col min="9226" max="9237" width="12" style="15" customWidth="1"/>
    <col min="9238" max="9472" width="9.1796875" style="15"/>
    <col min="9473" max="9473" width="5.453125" style="15" customWidth="1"/>
    <col min="9474" max="9474" width="41.453125" style="15" customWidth="1"/>
    <col min="9475" max="9475" width="35.81640625" style="15" customWidth="1"/>
    <col min="9476" max="9476" width="21" style="15" customWidth="1"/>
    <col min="9477" max="9477" width="24.54296875" style="15" customWidth="1"/>
    <col min="9478" max="9478" width="27.1796875" style="15" customWidth="1"/>
    <col min="9479" max="9479" width="36.81640625" style="15" customWidth="1"/>
    <col min="9480" max="9481" width="13.81640625" style="15" customWidth="1"/>
    <col min="9482" max="9493" width="12" style="15" customWidth="1"/>
    <col min="9494" max="9728" width="9.1796875" style="15"/>
    <col min="9729" max="9729" width="5.453125" style="15" customWidth="1"/>
    <col min="9730" max="9730" width="41.453125" style="15" customWidth="1"/>
    <col min="9731" max="9731" width="35.81640625" style="15" customWidth="1"/>
    <col min="9732" max="9732" width="21" style="15" customWidth="1"/>
    <col min="9733" max="9733" width="24.54296875" style="15" customWidth="1"/>
    <col min="9734" max="9734" width="27.1796875" style="15" customWidth="1"/>
    <col min="9735" max="9735" width="36.81640625" style="15" customWidth="1"/>
    <col min="9736" max="9737" width="13.81640625" style="15" customWidth="1"/>
    <col min="9738" max="9749" width="12" style="15" customWidth="1"/>
    <col min="9750" max="9984" width="9.1796875" style="15"/>
    <col min="9985" max="9985" width="5.453125" style="15" customWidth="1"/>
    <col min="9986" max="9986" width="41.453125" style="15" customWidth="1"/>
    <col min="9987" max="9987" width="35.81640625" style="15" customWidth="1"/>
    <col min="9988" max="9988" width="21" style="15" customWidth="1"/>
    <col min="9989" max="9989" width="24.54296875" style="15" customWidth="1"/>
    <col min="9990" max="9990" width="27.1796875" style="15" customWidth="1"/>
    <col min="9991" max="9991" width="36.81640625" style="15" customWidth="1"/>
    <col min="9992" max="9993" width="13.81640625" style="15" customWidth="1"/>
    <col min="9994" max="10005" width="12" style="15" customWidth="1"/>
    <col min="10006" max="10240" width="9.1796875" style="15"/>
    <col min="10241" max="10241" width="5.453125" style="15" customWidth="1"/>
    <col min="10242" max="10242" width="41.453125" style="15" customWidth="1"/>
    <col min="10243" max="10243" width="35.81640625" style="15" customWidth="1"/>
    <col min="10244" max="10244" width="21" style="15" customWidth="1"/>
    <col min="10245" max="10245" width="24.54296875" style="15" customWidth="1"/>
    <col min="10246" max="10246" width="27.1796875" style="15" customWidth="1"/>
    <col min="10247" max="10247" width="36.81640625" style="15" customWidth="1"/>
    <col min="10248" max="10249" width="13.81640625" style="15" customWidth="1"/>
    <col min="10250" max="10261" width="12" style="15" customWidth="1"/>
    <col min="10262" max="10496" width="9.1796875" style="15"/>
    <col min="10497" max="10497" width="5.453125" style="15" customWidth="1"/>
    <col min="10498" max="10498" width="41.453125" style="15" customWidth="1"/>
    <col min="10499" max="10499" width="35.81640625" style="15" customWidth="1"/>
    <col min="10500" max="10500" width="21" style="15" customWidth="1"/>
    <col min="10501" max="10501" width="24.54296875" style="15" customWidth="1"/>
    <col min="10502" max="10502" width="27.1796875" style="15" customWidth="1"/>
    <col min="10503" max="10503" width="36.81640625" style="15" customWidth="1"/>
    <col min="10504" max="10505" width="13.81640625" style="15" customWidth="1"/>
    <col min="10506" max="10517" width="12" style="15" customWidth="1"/>
    <col min="10518" max="10752" width="9.1796875" style="15"/>
    <col min="10753" max="10753" width="5.453125" style="15" customWidth="1"/>
    <col min="10754" max="10754" width="41.453125" style="15" customWidth="1"/>
    <col min="10755" max="10755" width="35.81640625" style="15" customWidth="1"/>
    <col min="10756" max="10756" width="21" style="15" customWidth="1"/>
    <col min="10757" max="10757" width="24.54296875" style="15" customWidth="1"/>
    <col min="10758" max="10758" width="27.1796875" style="15" customWidth="1"/>
    <col min="10759" max="10759" width="36.81640625" style="15" customWidth="1"/>
    <col min="10760" max="10761" width="13.81640625" style="15" customWidth="1"/>
    <col min="10762" max="10773" width="12" style="15" customWidth="1"/>
    <col min="10774" max="11008" width="9.1796875" style="15"/>
    <col min="11009" max="11009" width="5.453125" style="15" customWidth="1"/>
    <col min="11010" max="11010" width="41.453125" style="15" customWidth="1"/>
    <col min="11011" max="11011" width="35.81640625" style="15" customWidth="1"/>
    <col min="11012" max="11012" width="21" style="15" customWidth="1"/>
    <col min="11013" max="11013" width="24.54296875" style="15" customWidth="1"/>
    <col min="11014" max="11014" width="27.1796875" style="15" customWidth="1"/>
    <col min="11015" max="11015" width="36.81640625" style="15" customWidth="1"/>
    <col min="11016" max="11017" width="13.81640625" style="15" customWidth="1"/>
    <col min="11018" max="11029" width="12" style="15" customWidth="1"/>
    <col min="11030" max="11264" width="9.1796875" style="15"/>
    <col min="11265" max="11265" width="5.453125" style="15" customWidth="1"/>
    <col min="11266" max="11266" width="41.453125" style="15" customWidth="1"/>
    <col min="11267" max="11267" width="35.81640625" style="15" customWidth="1"/>
    <col min="11268" max="11268" width="21" style="15" customWidth="1"/>
    <col min="11269" max="11269" width="24.54296875" style="15" customWidth="1"/>
    <col min="11270" max="11270" width="27.1796875" style="15" customWidth="1"/>
    <col min="11271" max="11271" width="36.81640625" style="15" customWidth="1"/>
    <col min="11272" max="11273" width="13.81640625" style="15" customWidth="1"/>
    <col min="11274" max="11285" width="12" style="15" customWidth="1"/>
    <col min="11286" max="11520" width="9.1796875" style="15"/>
    <col min="11521" max="11521" width="5.453125" style="15" customWidth="1"/>
    <col min="11522" max="11522" width="41.453125" style="15" customWidth="1"/>
    <col min="11523" max="11523" width="35.81640625" style="15" customWidth="1"/>
    <col min="11524" max="11524" width="21" style="15" customWidth="1"/>
    <col min="11525" max="11525" width="24.54296875" style="15" customWidth="1"/>
    <col min="11526" max="11526" width="27.1796875" style="15" customWidth="1"/>
    <col min="11527" max="11527" width="36.81640625" style="15" customWidth="1"/>
    <col min="11528" max="11529" width="13.81640625" style="15" customWidth="1"/>
    <col min="11530" max="11541" width="12" style="15" customWidth="1"/>
    <col min="11542" max="11776" width="9.1796875" style="15"/>
    <col min="11777" max="11777" width="5.453125" style="15" customWidth="1"/>
    <col min="11778" max="11778" width="41.453125" style="15" customWidth="1"/>
    <col min="11779" max="11779" width="35.81640625" style="15" customWidth="1"/>
    <col min="11780" max="11780" width="21" style="15" customWidth="1"/>
    <col min="11781" max="11781" width="24.54296875" style="15" customWidth="1"/>
    <col min="11782" max="11782" width="27.1796875" style="15" customWidth="1"/>
    <col min="11783" max="11783" width="36.81640625" style="15" customWidth="1"/>
    <col min="11784" max="11785" width="13.81640625" style="15" customWidth="1"/>
    <col min="11786" max="11797" width="12" style="15" customWidth="1"/>
    <col min="11798" max="12032" width="9.1796875" style="15"/>
    <col min="12033" max="12033" width="5.453125" style="15" customWidth="1"/>
    <col min="12034" max="12034" width="41.453125" style="15" customWidth="1"/>
    <col min="12035" max="12035" width="35.81640625" style="15" customWidth="1"/>
    <col min="12036" max="12036" width="21" style="15" customWidth="1"/>
    <col min="12037" max="12037" width="24.54296875" style="15" customWidth="1"/>
    <col min="12038" max="12038" width="27.1796875" style="15" customWidth="1"/>
    <col min="12039" max="12039" width="36.81640625" style="15" customWidth="1"/>
    <col min="12040" max="12041" width="13.81640625" style="15" customWidth="1"/>
    <col min="12042" max="12053" width="12" style="15" customWidth="1"/>
    <col min="12054" max="12288" width="9.1796875" style="15"/>
    <col min="12289" max="12289" width="5.453125" style="15" customWidth="1"/>
    <col min="12290" max="12290" width="41.453125" style="15" customWidth="1"/>
    <col min="12291" max="12291" width="35.81640625" style="15" customWidth="1"/>
    <col min="12292" max="12292" width="21" style="15" customWidth="1"/>
    <col min="12293" max="12293" width="24.54296875" style="15" customWidth="1"/>
    <col min="12294" max="12294" width="27.1796875" style="15" customWidth="1"/>
    <col min="12295" max="12295" width="36.81640625" style="15" customWidth="1"/>
    <col min="12296" max="12297" width="13.81640625" style="15" customWidth="1"/>
    <col min="12298" max="12309" width="12" style="15" customWidth="1"/>
    <col min="12310" max="12544" width="9.1796875" style="15"/>
    <col min="12545" max="12545" width="5.453125" style="15" customWidth="1"/>
    <col min="12546" max="12546" width="41.453125" style="15" customWidth="1"/>
    <col min="12547" max="12547" width="35.81640625" style="15" customWidth="1"/>
    <col min="12548" max="12548" width="21" style="15" customWidth="1"/>
    <col min="12549" max="12549" width="24.54296875" style="15" customWidth="1"/>
    <col min="12550" max="12550" width="27.1796875" style="15" customWidth="1"/>
    <col min="12551" max="12551" width="36.81640625" style="15" customWidth="1"/>
    <col min="12552" max="12553" width="13.81640625" style="15" customWidth="1"/>
    <col min="12554" max="12565" width="12" style="15" customWidth="1"/>
    <col min="12566" max="12800" width="9.1796875" style="15"/>
    <col min="12801" max="12801" width="5.453125" style="15" customWidth="1"/>
    <col min="12802" max="12802" width="41.453125" style="15" customWidth="1"/>
    <col min="12803" max="12803" width="35.81640625" style="15" customWidth="1"/>
    <col min="12804" max="12804" width="21" style="15" customWidth="1"/>
    <col min="12805" max="12805" width="24.54296875" style="15" customWidth="1"/>
    <col min="12806" max="12806" width="27.1796875" style="15" customWidth="1"/>
    <col min="12807" max="12807" width="36.81640625" style="15" customWidth="1"/>
    <col min="12808" max="12809" width="13.81640625" style="15" customWidth="1"/>
    <col min="12810" max="12821" width="12" style="15" customWidth="1"/>
    <col min="12822" max="13056" width="9.1796875" style="15"/>
    <col min="13057" max="13057" width="5.453125" style="15" customWidth="1"/>
    <col min="13058" max="13058" width="41.453125" style="15" customWidth="1"/>
    <col min="13059" max="13059" width="35.81640625" style="15" customWidth="1"/>
    <col min="13060" max="13060" width="21" style="15" customWidth="1"/>
    <col min="13061" max="13061" width="24.54296875" style="15" customWidth="1"/>
    <col min="13062" max="13062" width="27.1796875" style="15" customWidth="1"/>
    <col min="13063" max="13063" width="36.81640625" style="15" customWidth="1"/>
    <col min="13064" max="13065" width="13.81640625" style="15" customWidth="1"/>
    <col min="13066" max="13077" width="12" style="15" customWidth="1"/>
    <col min="13078" max="13312" width="9.1796875" style="15"/>
    <col min="13313" max="13313" width="5.453125" style="15" customWidth="1"/>
    <col min="13314" max="13314" width="41.453125" style="15" customWidth="1"/>
    <col min="13315" max="13315" width="35.81640625" style="15" customWidth="1"/>
    <col min="13316" max="13316" width="21" style="15" customWidth="1"/>
    <col min="13317" max="13317" width="24.54296875" style="15" customWidth="1"/>
    <col min="13318" max="13318" width="27.1796875" style="15" customWidth="1"/>
    <col min="13319" max="13319" width="36.81640625" style="15" customWidth="1"/>
    <col min="13320" max="13321" width="13.81640625" style="15" customWidth="1"/>
    <col min="13322" max="13333" width="12" style="15" customWidth="1"/>
    <col min="13334" max="13568" width="9.1796875" style="15"/>
    <col min="13569" max="13569" width="5.453125" style="15" customWidth="1"/>
    <col min="13570" max="13570" width="41.453125" style="15" customWidth="1"/>
    <col min="13571" max="13571" width="35.81640625" style="15" customWidth="1"/>
    <col min="13572" max="13572" width="21" style="15" customWidth="1"/>
    <col min="13573" max="13573" width="24.54296875" style="15" customWidth="1"/>
    <col min="13574" max="13574" width="27.1796875" style="15" customWidth="1"/>
    <col min="13575" max="13575" width="36.81640625" style="15" customWidth="1"/>
    <col min="13576" max="13577" width="13.81640625" style="15" customWidth="1"/>
    <col min="13578" max="13589" width="12" style="15" customWidth="1"/>
    <col min="13590" max="13824" width="9.1796875" style="15"/>
    <col min="13825" max="13825" width="5.453125" style="15" customWidth="1"/>
    <col min="13826" max="13826" width="41.453125" style="15" customWidth="1"/>
    <col min="13827" max="13827" width="35.81640625" style="15" customWidth="1"/>
    <col min="13828" max="13828" width="21" style="15" customWidth="1"/>
    <col min="13829" max="13829" width="24.54296875" style="15" customWidth="1"/>
    <col min="13830" max="13830" width="27.1796875" style="15" customWidth="1"/>
    <col min="13831" max="13831" width="36.81640625" style="15" customWidth="1"/>
    <col min="13832" max="13833" width="13.81640625" style="15" customWidth="1"/>
    <col min="13834" max="13845" width="12" style="15" customWidth="1"/>
    <col min="13846" max="14080" width="9.1796875" style="15"/>
    <col min="14081" max="14081" width="5.453125" style="15" customWidth="1"/>
    <col min="14082" max="14082" width="41.453125" style="15" customWidth="1"/>
    <col min="14083" max="14083" width="35.81640625" style="15" customWidth="1"/>
    <col min="14084" max="14084" width="21" style="15" customWidth="1"/>
    <col min="14085" max="14085" width="24.54296875" style="15" customWidth="1"/>
    <col min="14086" max="14086" width="27.1796875" style="15" customWidth="1"/>
    <col min="14087" max="14087" width="36.81640625" style="15" customWidth="1"/>
    <col min="14088" max="14089" width="13.81640625" style="15" customWidth="1"/>
    <col min="14090" max="14101" width="12" style="15" customWidth="1"/>
    <col min="14102" max="14336" width="9.1796875" style="15"/>
    <col min="14337" max="14337" width="5.453125" style="15" customWidth="1"/>
    <col min="14338" max="14338" width="41.453125" style="15" customWidth="1"/>
    <col min="14339" max="14339" width="35.81640625" style="15" customWidth="1"/>
    <col min="14340" max="14340" width="21" style="15" customWidth="1"/>
    <col min="14341" max="14341" width="24.54296875" style="15" customWidth="1"/>
    <col min="14342" max="14342" width="27.1796875" style="15" customWidth="1"/>
    <col min="14343" max="14343" width="36.81640625" style="15" customWidth="1"/>
    <col min="14344" max="14345" width="13.81640625" style="15" customWidth="1"/>
    <col min="14346" max="14357" width="12" style="15" customWidth="1"/>
    <col min="14358" max="14592" width="9.1796875" style="15"/>
    <col min="14593" max="14593" width="5.453125" style="15" customWidth="1"/>
    <col min="14594" max="14594" width="41.453125" style="15" customWidth="1"/>
    <col min="14595" max="14595" width="35.81640625" style="15" customWidth="1"/>
    <col min="14596" max="14596" width="21" style="15" customWidth="1"/>
    <col min="14597" max="14597" width="24.54296875" style="15" customWidth="1"/>
    <col min="14598" max="14598" width="27.1796875" style="15" customWidth="1"/>
    <col min="14599" max="14599" width="36.81640625" style="15" customWidth="1"/>
    <col min="14600" max="14601" width="13.81640625" style="15" customWidth="1"/>
    <col min="14602" max="14613" width="12" style="15" customWidth="1"/>
    <col min="14614" max="14848" width="9.1796875" style="15"/>
    <col min="14849" max="14849" width="5.453125" style="15" customWidth="1"/>
    <col min="14850" max="14850" width="41.453125" style="15" customWidth="1"/>
    <col min="14851" max="14851" width="35.81640625" style="15" customWidth="1"/>
    <col min="14852" max="14852" width="21" style="15" customWidth="1"/>
    <col min="14853" max="14853" width="24.54296875" style="15" customWidth="1"/>
    <col min="14854" max="14854" width="27.1796875" style="15" customWidth="1"/>
    <col min="14855" max="14855" width="36.81640625" style="15" customWidth="1"/>
    <col min="14856" max="14857" width="13.81640625" style="15" customWidth="1"/>
    <col min="14858" max="14869" width="12" style="15" customWidth="1"/>
    <col min="14870" max="15104" width="9.1796875" style="15"/>
    <col min="15105" max="15105" width="5.453125" style="15" customWidth="1"/>
    <col min="15106" max="15106" width="41.453125" style="15" customWidth="1"/>
    <col min="15107" max="15107" width="35.81640625" style="15" customWidth="1"/>
    <col min="15108" max="15108" width="21" style="15" customWidth="1"/>
    <col min="15109" max="15109" width="24.54296875" style="15" customWidth="1"/>
    <col min="15110" max="15110" width="27.1796875" style="15" customWidth="1"/>
    <col min="15111" max="15111" width="36.81640625" style="15" customWidth="1"/>
    <col min="15112" max="15113" width="13.81640625" style="15" customWidth="1"/>
    <col min="15114" max="15125" width="12" style="15" customWidth="1"/>
    <col min="15126" max="15360" width="9.1796875" style="15"/>
    <col min="15361" max="15361" width="5.453125" style="15" customWidth="1"/>
    <col min="15362" max="15362" width="41.453125" style="15" customWidth="1"/>
    <col min="15363" max="15363" width="35.81640625" style="15" customWidth="1"/>
    <col min="15364" max="15364" width="21" style="15" customWidth="1"/>
    <col min="15365" max="15365" width="24.54296875" style="15" customWidth="1"/>
    <col min="15366" max="15366" width="27.1796875" style="15" customWidth="1"/>
    <col min="15367" max="15367" width="36.81640625" style="15" customWidth="1"/>
    <col min="15368" max="15369" width="13.81640625" style="15" customWidth="1"/>
    <col min="15370" max="15381" width="12" style="15" customWidth="1"/>
    <col min="15382" max="15616" width="9.1796875" style="15"/>
    <col min="15617" max="15617" width="5.453125" style="15" customWidth="1"/>
    <col min="15618" max="15618" width="41.453125" style="15" customWidth="1"/>
    <col min="15619" max="15619" width="35.81640625" style="15" customWidth="1"/>
    <col min="15620" max="15620" width="21" style="15" customWidth="1"/>
    <col min="15621" max="15621" width="24.54296875" style="15" customWidth="1"/>
    <col min="15622" max="15622" width="27.1796875" style="15" customWidth="1"/>
    <col min="15623" max="15623" width="36.81640625" style="15" customWidth="1"/>
    <col min="15624" max="15625" width="13.81640625" style="15" customWidth="1"/>
    <col min="15626" max="15637" width="12" style="15" customWidth="1"/>
    <col min="15638" max="15872" width="9.1796875" style="15"/>
    <col min="15873" max="15873" width="5.453125" style="15" customWidth="1"/>
    <col min="15874" max="15874" width="41.453125" style="15" customWidth="1"/>
    <col min="15875" max="15875" width="35.81640625" style="15" customWidth="1"/>
    <col min="15876" max="15876" width="21" style="15" customWidth="1"/>
    <col min="15877" max="15877" width="24.54296875" style="15" customWidth="1"/>
    <col min="15878" max="15878" width="27.1796875" style="15" customWidth="1"/>
    <col min="15879" max="15879" width="36.81640625" style="15" customWidth="1"/>
    <col min="15880" max="15881" width="13.81640625" style="15" customWidth="1"/>
    <col min="15882" max="15893" width="12" style="15" customWidth="1"/>
    <col min="15894" max="16128" width="9.1796875" style="15"/>
    <col min="16129" max="16129" width="5.453125" style="15" customWidth="1"/>
    <col min="16130" max="16130" width="41.453125" style="15" customWidth="1"/>
    <col min="16131" max="16131" width="35.81640625" style="15" customWidth="1"/>
    <col min="16132" max="16132" width="21" style="15" customWidth="1"/>
    <col min="16133" max="16133" width="24.54296875" style="15" customWidth="1"/>
    <col min="16134" max="16134" width="27.1796875" style="15" customWidth="1"/>
    <col min="16135" max="16135" width="36.81640625" style="15" customWidth="1"/>
    <col min="16136" max="16137" width="13.81640625" style="15" customWidth="1"/>
    <col min="16138" max="16149" width="12" style="15" customWidth="1"/>
    <col min="16150" max="16384" width="9.1796875" style="15"/>
  </cols>
  <sheetData>
    <row r="1" spans="1:19" ht="15.5" x14ac:dyDescent="0.35">
      <c r="A1" s="1" t="str">
        <f>Instructions!A1</f>
        <v>State of Indiana RFP 26-86206</v>
      </c>
    </row>
    <row r="2" spans="1:19" ht="18" customHeight="1" x14ac:dyDescent="0.35">
      <c r="A2" s="3" t="s">
        <v>0</v>
      </c>
      <c r="C2" s="45" t="s">
        <v>91</v>
      </c>
      <c r="D2" s="150">
        <f>'Cost Proposal Summary'!D2:F2</f>
        <v>0</v>
      </c>
      <c r="E2" s="151"/>
      <c r="F2" s="152"/>
    </row>
    <row r="3" spans="1:19" ht="15.75" customHeight="1" x14ac:dyDescent="0.35">
      <c r="A3" s="4" t="s">
        <v>4</v>
      </c>
      <c r="C3" s="46"/>
      <c r="D3" s="145" t="s">
        <v>40</v>
      </c>
      <c r="E3" s="145"/>
      <c r="F3" s="145"/>
    </row>
    <row r="4" spans="1:19" x14ac:dyDescent="0.35">
      <c r="A4" s="5" t="s">
        <v>48</v>
      </c>
    </row>
    <row r="6" spans="1:19" ht="128.5" customHeight="1" x14ac:dyDescent="0.35">
      <c r="B6" s="128" t="s">
        <v>167</v>
      </c>
      <c r="C6" s="146"/>
      <c r="D6" s="146"/>
      <c r="E6" s="146"/>
      <c r="F6" s="146"/>
      <c r="G6" s="53"/>
      <c r="H6" s="54"/>
      <c r="I6" s="54"/>
      <c r="J6" s="54"/>
      <c r="K6" s="54"/>
      <c r="L6" s="54"/>
      <c r="M6" s="78"/>
      <c r="N6" s="78"/>
      <c r="O6" s="78"/>
      <c r="P6" s="78"/>
      <c r="Q6" s="78"/>
      <c r="R6" s="78"/>
      <c r="S6" s="78"/>
    </row>
    <row r="7" spans="1:19" x14ac:dyDescent="0.35">
      <c r="C7" s="4"/>
    </row>
    <row r="8" spans="1:19" ht="12" customHeight="1" x14ac:dyDescent="0.35">
      <c r="B8" s="30" t="s">
        <v>45</v>
      </c>
      <c r="C8" s="30"/>
      <c r="D8" s="153" t="s">
        <v>48</v>
      </c>
      <c r="E8" s="154"/>
      <c r="F8" s="155"/>
    </row>
    <row r="9" spans="1:19" ht="26" x14ac:dyDescent="0.35">
      <c r="B9" s="47" t="s">
        <v>74</v>
      </c>
      <c r="C9" s="47" t="s">
        <v>13</v>
      </c>
      <c r="D9" s="48" t="s">
        <v>92</v>
      </c>
      <c r="E9" s="48" t="s">
        <v>115</v>
      </c>
      <c r="F9" s="49" t="s">
        <v>116</v>
      </c>
    </row>
    <row r="10" spans="1:19" x14ac:dyDescent="0.35">
      <c r="B10" s="79" t="s">
        <v>95</v>
      </c>
      <c r="C10" s="79" t="s">
        <v>17</v>
      </c>
      <c r="D10" s="81">
        <v>35</v>
      </c>
      <c r="E10" s="80">
        <v>200</v>
      </c>
      <c r="F10" s="81">
        <v>7000</v>
      </c>
      <c r="G10" s="85"/>
    </row>
    <row r="11" spans="1:19" x14ac:dyDescent="0.35">
      <c r="B11" s="82"/>
      <c r="C11" s="82"/>
      <c r="D11" s="109">
        <f>IFERROR(INDEX(Personnel!$B$11:$L$63,MATCH(B11,Personnel!$B$11:$B$63,0),8),0)</f>
        <v>0</v>
      </c>
      <c r="E11" s="83"/>
      <c r="F11" s="109">
        <f>IFERROR((D11*E11), 0)</f>
        <v>0</v>
      </c>
    </row>
    <row r="12" spans="1:19" x14ac:dyDescent="0.35">
      <c r="B12" s="82"/>
      <c r="C12" s="82"/>
      <c r="D12" s="109">
        <f>IFERROR(INDEX(Personnel!$B$11:$L$63,MATCH(B12,Personnel!$B$11:$B$63,0),8),0)</f>
        <v>0</v>
      </c>
      <c r="E12" s="83"/>
      <c r="F12" s="109">
        <f t="shared" ref="F12" si="0">IFERROR((D12*E12), 0)</f>
        <v>0</v>
      </c>
    </row>
    <row r="13" spans="1:19" x14ac:dyDescent="0.35">
      <c r="B13" s="82"/>
      <c r="C13" s="82"/>
      <c r="D13" s="109">
        <f>IFERROR(INDEX(Personnel!$B$11:$L$63,MATCH(B13,Personnel!$B$11:$B$63,0),8),0)</f>
        <v>0</v>
      </c>
      <c r="E13" s="83"/>
      <c r="F13" s="109">
        <f t="shared" ref="F13:F92" si="1">IFERROR((D13*E13), 0)</f>
        <v>0</v>
      </c>
    </row>
    <row r="14" spans="1:19" x14ac:dyDescent="0.35">
      <c r="B14" s="82"/>
      <c r="C14" s="82"/>
      <c r="D14" s="109">
        <f>IFERROR(INDEX(Personnel!$B$11:$L$63,MATCH(B14,Personnel!$B$11:$B$63,0),8),0)</f>
        <v>0</v>
      </c>
      <c r="E14" s="83"/>
      <c r="F14" s="109">
        <f t="shared" si="1"/>
        <v>0</v>
      </c>
    </row>
    <row r="15" spans="1:19" x14ac:dyDescent="0.35">
      <c r="B15" s="82"/>
      <c r="C15" s="82"/>
      <c r="D15" s="109">
        <f>IFERROR(INDEX(Personnel!$B$11:$L$63,MATCH(B15,Personnel!$B$11:$B$63,0),8),0)</f>
        <v>0</v>
      </c>
      <c r="E15" s="83"/>
      <c r="F15" s="109">
        <f t="shared" si="1"/>
        <v>0</v>
      </c>
    </row>
    <row r="16" spans="1:19" x14ac:dyDescent="0.35">
      <c r="B16" s="82"/>
      <c r="C16" s="82"/>
      <c r="D16" s="109">
        <f>IFERROR(INDEX(Personnel!$B$11:$L$63,MATCH(B16,Personnel!$B$11:$B$63,0),8),0)</f>
        <v>0</v>
      </c>
      <c r="E16" s="83"/>
      <c r="F16" s="109">
        <f t="shared" si="1"/>
        <v>0</v>
      </c>
    </row>
    <row r="17" spans="2:6" x14ac:dyDescent="0.35">
      <c r="B17" s="82"/>
      <c r="C17" s="82"/>
      <c r="D17" s="109">
        <f>IFERROR(INDEX(Personnel!$B$11:$L$63,MATCH(B17,Personnel!$B$11:$B$63,0),8),0)</f>
        <v>0</v>
      </c>
      <c r="E17" s="83"/>
      <c r="F17" s="109">
        <f t="shared" si="1"/>
        <v>0</v>
      </c>
    </row>
    <row r="18" spans="2:6" x14ac:dyDescent="0.35">
      <c r="B18" s="82"/>
      <c r="C18" s="82"/>
      <c r="D18" s="109">
        <f>IFERROR(INDEX(Personnel!$B$11:$L$63,MATCH(B18,Personnel!$B$11:$B$63,0),8),0)</f>
        <v>0</v>
      </c>
      <c r="E18" s="83"/>
      <c r="F18" s="109">
        <f t="shared" si="1"/>
        <v>0</v>
      </c>
    </row>
    <row r="19" spans="2:6" x14ac:dyDescent="0.35">
      <c r="B19" s="82"/>
      <c r="C19" s="82"/>
      <c r="D19" s="109">
        <f>IFERROR(INDEX(Personnel!$B$11:$L$63,MATCH(B19,Personnel!$B$11:$B$63,0),8),0)</f>
        <v>0</v>
      </c>
      <c r="E19" s="83"/>
      <c r="F19" s="109">
        <f t="shared" si="1"/>
        <v>0</v>
      </c>
    </row>
    <row r="20" spans="2:6" x14ac:dyDescent="0.35">
      <c r="B20" s="82"/>
      <c r="C20" s="82"/>
      <c r="D20" s="109">
        <f>IFERROR(INDEX(Personnel!$B$11:$L$63,MATCH(B20,Personnel!$B$11:$B$63,0),8),0)</f>
        <v>0</v>
      </c>
      <c r="E20" s="83"/>
      <c r="F20" s="109">
        <f t="shared" si="1"/>
        <v>0</v>
      </c>
    </row>
    <row r="21" spans="2:6" x14ac:dyDescent="0.35">
      <c r="B21" s="82"/>
      <c r="C21" s="82"/>
      <c r="D21" s="109">
        <f>IFERROR(INDEX(Personnel!$B$11:$L$63,MATCH(B21,Personnel!$B$11:$B$63,0),8),0)</f>
        <v>0</v>
      </c>
      <c r="E21" s="83"/>
      <c r="F21" s="109">
        <f t="shared" si="1"/>
        <v>0</v>
      </c>
    </row>
    <row r="22" spans="2:6" x14ac:dyDescent="0.35">
      <c r="B22" s="82"/>
      <c r="C22" s="82"/>
      <c r="D22" s="109">
        <f>IFERROR(INDEX(Personnel!$B$11:$L$63,MATCH(B22,Personnel!$B$11:$B$63,0),8),0)</f>
        <v>0</v>
      </c>
      <c r="E22" s="83"/>
      <c r="F22" s="109">
        <f t="shared" si="1"/>
        <v>0</v>
      </c>
    </row>
    <row r="23" spans="2:6" x14ac:dyDescent="0.35">
      <c r="B23" s="82"/>
      <c r="C23" s="82"/>
      <c r="D23" s="109">
        <f>IFERROR(INDEX(Personnel!$B$11:$L$63,MATCH(B23,Personnel!$B$11:$B$63,0),8),0)</f>
        <v>0</v>
      </c>
      <c r="E23" s="83"/>
      <c r="F23" s="109">
        <f t="shared" si="1"/>
        <v>0</v>
      </c>
    </row>
    <row r="24" spans="2:6" x14ac:dyDescent="0.35">
      <c r="B24" s="82"/>
      <c r="C24" s="82"/>
      <c r="D24" s="109">
        <f>IFERROR(INDEX(Personnel!$B$11:$L$63,MATCH(B24,Personnel!$B$11:$B$63,0),8),0)</f>
        <v>0</v>
      </c>
      <c r="E24" s="83"/>
      <c r="F24" s="109">
        <f t="shared" si="1"/>
        <v>0</v>
      </c>
    </row>
    <row r="25" spans="2:6" x14ac:dyDescent="0.35">
      <c r="B25" s="82"/>
      <c r="C25" s="82"/>
      <c r="D25" s="109">
        <f>IFERROR(INDEX(Personnel!$B$11:$L$63,MATCH(B25,Personnel!$B$11:$B$63,0),8),0)</f>
        <v>0</v>
      </c>
      <c r="E25" s="83"/>
      <c r="F25" s="109">
        <f t="shared" si="1"/>
        <v>0</v>
      </c>
    </row>
    <row r="26" spans="2:6" x14ac:dyDescent="0.35">
      <c r="B26" s="82"/>
      <c r="C26" s="82"/>
      <c r="D26" s="109">
        <f>IFERROR(INDEX(Personnel!$B$11:$L$63,MATCH(B26,Personnel!$B$11:$B$63,0),8),0)</f>
        <v>0</v>
      </c>
      <c r="E26" s="83"/>
      <c r="F26" s="109">
        <f t="shared" si="1"/>
        <v>0</v>
      </c>
    </row>
    <row r="27" spans="2:6" x14ac:dyDescent="0.35">
      <c r="B27" s="82"/>
      <c r="C27" s="82"/>
      <c r="D27" s="109">
        <f>IFERROR(INDEX(Personnel!$B$11:$L$63,MATCH(B27,Personnel!$B$11:$B$63,0),8),0)</f>
        <v>0</v>
      </c>
      <c r="E27" s="83"/>
      <c r="F27" s="109">
        <f t="shared" si="1"/>
        <v>0</v>
      </c>
    </row>
    <row r="28" spans="2:6" x14ac:dyDescent="0.35">
      <c r="B28" s="82"/>
      <c r="C28" s="82"/>
      <c r="D28" s="109">
        <f>IFERROR(INDEX(Personnel!$B$11:$L$63,MATCH(B28,Personnel!$B$11:$B$63,0),8),0)</f>
        <v>0</v>
      </c>
      <c r="E28" s="83"/>
      <c r="F28" s="109">
        <f t="shared" si="1"/>
        <v>0</v>
      </c>
    </row>
    <row r="29" spans="2:6" x14ac:dyDescent="0.35">
      <c r="B29" s="82"/>
      <c r="C29" s="82"/>
      <c r="D29" s="109">
        <f>IFERROR(INDEX(Personnel!$B$11:$L$63,MATCH(B29,Personnel!$B$11:$B$63,0),8),0)</f>
        <v>0</v>
      </c>
      <c r="E29" s="83"/>
      <c r="F29" s="109">
        <f t="shared" si="1"/>
        <v>0</v>
      </c>
    </row>
    <row r="30" spans="2:6" x14ac:dyDescent="0.35">
      <c r="B30" s="82"/>
      <c r="C30" s="82"/>
      <c r="D30" s="109">
        <f>IFERROR(INDEX(Personnel!$B$11:$L$63,MATCH(B30,Personnel!$B$11:$B$63,0),8),0)</f>
        <v>0</v>
      </c>
      <c r="E30" s="83"/>
      <c r="F30" s="109">
        <f t="shared" si="1"/>
        <v>0</v>
      </c>
    </row>
    <row r="31" spans="2:6" x14ac:dyDescent="0.35">
      <c r="B31" s="82"/>
      <c r="C31" s="82"/>
      <c r="D31" s="109">
        <f>IFERROR(INDEX(Personnel!$B$11:$L$63,MATCH(B31,Personnel!$B$11:$B$63,0),8),0)</f>
        <v>0</v>
      </c>
      <c r="E31" s="83"/>
      <c r="F31" s="109">
        <f t="shared" si="1"/>
        <v>0</v>
      </c>
    </row>
    <row r="32" spans="2:6" x14ac:dyDescent="0.35">
      <c r="B32" s="82"/>
      <c r="C32" s="82"/>
      <c r="D32" s="109">
        <f>IFERROR(INDEX(Personnel!$B$11:$L$63,MATCH(B32,Personnel!$B$11:$B$63,0),8),0)</f>
        <v>0</v>
      </c>
      <c r="E32" s="83"/>
      <c r="F32" s="109">
        <f t="shared" si="1"/>
        <v>0</v>
      </c>
    </row>
    <row r="33" spans="2:6" x14ac:dyDescent="0.35">
      <c r="B33" s="82"/>
      <c r="C33" s="82"/>
      <c r="D33" s="109">
        <f>IFERROR(INDEX(Personnel!$B$11:$L$63,MATCH(B33,Personnel!$B$11:$B$63,0),8),0)</f>
        <v>0</v>
      </c>
      <c r="E33" s="83"/>
      <c r="F33" s="109">
        <f t="shared" si="1"/>
        <v>0</v>
      </c>
    </row>
    <row r="34" spans="2:6" x14ac:dyDescent="0.35">
      <c r="B34" s="82"/>
      <c r="C34" s="82"/>
      <c r="D34" s="109">
        <f>IFERROR(INDEX(Personnel!$B$11:$L$63,MATCH(B34,Personnel!$B$11:$B$63,0),8),0)</f>
        <v>0</v>
      </c>
      <c r="E34" s="83"/>
      <c r="F34" s="109">
        <f t="shared" si="1"/>
        <v>0</v>
      </c>
    </row>
    <row r="35" spans="2:6" x14ac:dyDescent="0.35">
      <c r="B35" s="82"/>
      <c r="C35" s="82"/>
      <c r="D35" s="109">
        <f>IFERROR(INDEX(Personnel!$B$11:$L$63,MATCH(B35,Personnel!$B$11:$B$63,0),8),0)</f>
        <v>0</v>
      </c>
      <c r="E35" s="83"/>
      <c r="F35" s="109">
        <f t="shared" si="1"/>
        <v>0</v>
      </c>
    </row>
    <row r="36" spans="2:6" x14ac:dyDescent="0.35">
      <c r="B36" s="82"/>
      <c r="C36" s="82"/>
      <c r="D36" s="109">
        <f>IFERROR(INDEX(Personnel!$B$11:$L$63,MATCH(B36,Personnel!$B$11:$B$63,0),8),0)</f>
        <v>0</v>
      </c>
      <c r="E36" s="83"/>
      <c r="F36" s="109">
        <f t="shared" si="1"/>
        <v>0</v>
      </c>
    </row>
    <row r="37" spans="2:6" x14ac:dyDescent="0.35">
      <c r="B37" s="82"/>
      <c r="C37" s="82"/>
      <c r="D37" s="109">
        <f>IFERROR(INDEX(Personnel!$B$11:$L$63,MATCH(B37,Personnel!$B$11:$B$63,0),8),0)</f>
        <v>0</v>
      </c>
      <c r="E37" s="83"/>
      <c r="F37" s="109">
        <f t="shared" si="1"/>
        <v>0</v>
      </c>
    </row>
    <row r="38" spans="2:6" x14ac:dyDescent="0.35">
      <c r="B38" s="82"/>
      <c r="C38" s="82"/>
      <c r="D38" s="109">
        <f>IFERROR(INDEX(Personnel!$B$11:$L$63,MATCH(B38,Personnel!$B$11:$B$63,0),8),0)</f>
        <v>0</v>
      </c>
      <c r="E38" s="83"/>
      <c r="F38" s="109">
        <f t="shared" si="1"/>
        <v>0</v>
      </c>
    </row>
    <row r="39" spans="2:6" x14ac:dyDescent="0.35">
      <c r="B39" s="82"/>
      <c r="C39" s="82"/>
      <c r="D39" s="109">
        <f>IFERROR(INDEX(Personnel!$B$11:$L$63,MATCH(B39,Personnel!$B$11:$B$63,0),8),0)</f>
        <v>0</v>
      </c>
      <c r="E39" s="83"/>
      <c r="F39" s="109">
        <f t="shared" si="1"/>
        <v>0</v>
      </c>
    </row>
    <row r="40" spans="2:6" x14ac:dyDescent="0.35">
      <c r="B40" s="82"/>
      <c r="C40" s="82"/>
      <c r="D40" s="109">
        <f>IFERROR(INDEX(Personnel!$B$11:$L$63,MATCH(B40,Personnel!$B$11:$B$63,0),8),0)</f>
        <v>0</v>
      </c>
      <c r="E40" s="83"/>
      <c r="F40" s="109">
        <f t="shared" si="1"/>
        <v>0</v>
      </c>
    </row>
    <row r="41" spans="2:6" x14ac:dyDescent="0.35">
      <c r="B41" s="82"/>
      <c r="C41" s="82"/>
      <c r="D41" s="109">
        <f>IFERROR(INDEX(Personnel!$B$11:$L$63,MATCH(B41,Personnel!$B$11:$B$63,0),8),0)</f>
        <v>0</v>
      </c>
      <c r="E41" s="83"/>
      <c r="F41" s="109">
        <f t="shared" si="1"/>
        <v>0</v>
      </c>
    </row>
    <row r="42" spans="2:6" x14ac:dyDescent="0.35">
      <c r="B42" s="82"/>
      <c r="C42" s="82"/>
      <c r="D42" s="109">
        <f>IFERROR(INDEX(Personnel!$B$11:$L$63,MATCH(B42,Personnel!$B$11:$B$63,0),8),0)</f>
        <v>0</v>
      </c>
      <c r="E42" s="83"/>
      <c r="F42" s="109">
        <f t="shared" si="1"/>
        <v>0</v>
      </c>
    </row>
    <row r="43" spans="2:6" x14ac:dyDescent="0.35">
      <c r="B43" s="82"/>
      <c r="C43" s="82"/>
      <c r="D43" s="109">
        <f>IFERROR(INDEX(Personnel!$B$11:$L$63,MATCH(B43,Personnel!$B$11:$B$63,0),8),0)</f>
        <v>0</v>
      </c>
      <c r="E43" s="83"/>
      <c r="F43" s="109">
        <f t="shared" si="1"/>
        <v>0</v>
      </c>
    </row>
    <row r="44" spans="2:6" x14ac:dyDescent="0.35">
      <c r="B44" s="82"/>
      <c r="C44" s="82"/>
      <c r="D44" s="109">
        <f>IFERROR(INDEX(Personnel!$B$11:$L$63,MATCH(B44,Personnel!$B$11:$B$63,0),8),0)</f>
        <v>0</v>
      </c>
      <c r="E44" s="83"/>
      <c r="F44" s="109">
        <f t="shared" si="1"/>
        <v>0</v>
      </c>
    </row>
    <row r="45" spans="2:6" x14ac:dyDescent="0.35">
      <c r="B45" s="82"/>
      <c r="C45" s="82"/>
      <c r="D45" s="109">
        <f>IFERROR(INDEX(Personnel!$B$11:$L$63,MATCH(B45,Personnel!$B$11:$B$63,0),8),0)</f>
        <v>0</v>
      </c>
      <c r="E45" s="83"/>
      <c r="F45" s="109">
        <f t="shared" si="1"/>
        <v>0</v>
      </c>
    </row>
    <row r="46" spans="2:6" x14ac:dyDescent="0.35">
      <c r="B46" s="82"/>
      <c r="C46" s="82"/>
      <c r="D46" s="109">
        <f>IFERROR(INDEX(Personnel!$B$11:$L$63,MATCH(B46,Personnel!$B$11:$B$63,0),8),0)</f>
        <v>0</v>
      </c>
      <c r="E46" s="83"/>
      <c r="F46" s="109">
        <f t="shared" si="1"/>
        <v>0</v>
      </c>
    </row>
    <row r="47" spans="2:6" x14ac:dyDescent="0.35">
      <c r="B47" s="82"/>
      <c r="C47" s="82"/>
      <c r="D47" s="109">
        <f>IFERROR(INDEX(Personnel!$B$11:$L$63,MATCH(B47,Personnel!$B$11:$B$63,0),8),0)</f>
        <v>0</v>
      </c>
      <c r="E47" s="83"/>
      <c r="F47" s="109">
        <f t="shared" si="1"/>
        <v>0</v>
      </c>
    </row>
    <row r="48" spans="2:6" x14ac:dyDescent="0.35">
      <c r="B48" s="82"/>
      <c r="C48" s="82"/>
      <c r="D48" s="109">
        <f>IFERROR(INDEX(Personnel!$B$11:$L$63,MATCH(B48,Personnel!$B$11:$B$63,0),8),0)</f>
        <v>0</v>
      </c>
      <c r="E48" s="83"/>
      <c r="F48" s="109">
        <f t="shared" si="1"/>
        <v>0</v>
      </c>
    </row>
    <row r="49" spans="2:6" x14ac:dyDescent="0.35">
      <c r="B49" s="82"/>
      <c r="C49" s="82"/>
      <c r="D49" s="109">
        <f>IFERROR(INDEX(Personnel!$B$11:$L$63,MATCH(B49,Personnel!$B$11:$B$63,0),8),0)</f>
        <v>0</v>
      </c>
      <c r="E49" s="83"/>
      <c r="F49" s="109">
        <f t="shared" si="1"/>
        <v>0</v>
      </c>
    </row>
    <row r="50" spans="2:6" x14ac:dyDescent="0.35">
      <c r="B50" s="82"/>
      <c r="C50" s="82"/>
      <c r="D50" s="109">
        <f>IFERROR(INDEX(Personnel!$B$11:$L$63,MATCH(B50,Personnel!$B$11:$B$63,0),8),0)</f>
        <v>0</v>
      </c>
      <c r="E50" s="83"/>
      <c r="F50" s="109">
        <f t="shared" si="1"/>
        <v>0</v>
      </c>
    </row>
    <row r="51" spans="2:6" x14ac:dyDescent="0.35">
      <c r="B51" s="82"/>
      <c r="C51" s="82"/>
      <c r="D51" s="109">
        <f>IFERROR(INDEX(Personnel!$B$11:$L$63,MATCH(B51,Personnel!$B$11:$B$63,0),8),0)</f>
        <v>0</v>
      </c>
      <c r="E51" s="83"/>
      <c r="F51" s="109">
        <f t="shared" si="1"/>
        <v>0</v>
      </c>
    </row>
    <row r="52" spans="2:6" x14ac:dyDescent="0.35">
      <c r="B52" s="82"/>
      <c r="C52" s="82"/>
      <c r="D52" s="109">
        <f>IFERROR(INDEX(Personnel!$B$11:$L$63,MATCH(B52,Personnel!$B$11:$B$63,0),8),0)</f>
        <v>0</v>
      </c>
      <c r="E52" s="83"/>
      <c r="F52" s="109">
        <f t="shared" si="1"/>
        <v>0</v>
      </c>
    </row>
    <row r="53" spans="2:6" x14ac:dyDescent="0.35">
      <c r="B53" s="82"/>
      <c r="C53" s="82"/>
      <c r="D53" s="109">
        <f>IFERROR(INDEX(Personnel!$B$11:$L$63,MATCH(B53,Personnel!$B$11:$B$63,0),8),0)</f>
        <v>0</v>
      </c>
      <c r="E53" s="83"/>
      <c r="F53" s="109">
        <f t="shared" si="1"/>
        <v>0</v>
      </c>
    </row>
    <row r="54" spans="2:6" x14ac:dyDescent="0.35">
      <c r="B54" s="82"/>
      <c r="C54" s="82"/>
      <c r="D54" s="109">
        <f>IFERROR(INDEX(Personnel!$B$11:$L$63,MATCH(B54,Personnel!$B$11:$B$63,0),8),0)</f>
        <v>0</v>
      </c>
      <c r="E54" s="83"/>
      <c r="F54" s="109">
        <f t="shared" si="1"/>
        <v>0</v>
      </c>
    </row>
    <row r="55" spans="2:6" x14ac:dyDescent="0.35">
      <c r="B55" s="82"/>
      <c r="C55" s="82"/>
      <c r="D55" s="109">
        <f>IFERROR(INDEX(Personnel!$B$11:$L$63,MATCH(B55,Personnel!$B$11:$B$63,0),8),0)</f>
        <v>0</v>
      </c>
      <c r="E55" s="83"/>
      <c r="F55" s="109">
        <f t="shared" si="1"/>
        <v>0</v>
      </c>
    </row>
    <row r="56" spans="2:6" x14ac:dyDescent="0.35">
      <c r="B56" s="82"/>
      <c r="C56" s="82"/>
      <c r="D56" s="109">
        <f>IFERROR(INDEX(Personnel!$B$11:$L$63,MATCH(B56,Personnel!$B$11:$B$63,0),8),0)</f>
        <v>0</v>
      </c>
      <c r="E56" s="83"/>
      <c r="F56" s="109">
        <f t="shared" si="1"/>
        <v>0</v>
      </c>
    </row>
    <row r="57" spans="2:6" x14ac:dyDescent="0.35">
      <c r="B57" s="82"/>
      <c r="C57" s="82"/>
      <c r="D57" s="109">
        <f>IFERROR(INDEX(Personnel!$B$11:$L$63,MATCH(B57,Personnel!$B$11:$B$63,0),8),0)</f>
        <v>0</v>
      </c>
      <c r="E57" s="83"/>
      <c r="F57" s="109">
        <f t="shared" si="1"/>
        <v>0</v>
      </c>
    </row>
    <row r="58" spans="2:6" x14ac:dyDescent="0.35">
      <c r="B58" s="82"/>
      <c r="C58" s="82"/>
      <c r="D58" s="109">
        <f>IFERROR(INDEX(Personnel!$B$11:$L$63,MATCH(B58,Personnel!$B$11:$B$63,0),8),0)</f>
        <v>0</v>
      </c>
      <c r="E58" s="83"/>
      <c r="F58" s="109">
        <f t="shared" si="1"/>
        <v>0</v>
      </c>
    </row>
    <row r="59" spans="2:6" x14ac:dyDescent="0.35">
      <c r="B59" s="82"/>
      <c r="C59" s="82"/>
      <c r="D59" s="109">
        <f>IFERROR(INDEX(Personnel!$B$11:$L$63,MATCH(B59,Personnel!$B$11:$B$63,0),8),0)</f>
        <v>0</v>
      </c>
      <c r="E59" s="83"/>
      <c r="F59" s="109">
        <f t="shared" si="1"/>
        <v>0</v>
      </c>
    </row>
    <row r="60" spans="2:6" x14ac:dyDescent="0.35">
      <c r="B60" s="82"/>
      <c r="C60" s="82"/>
      <c r="D60" s="109">
        <f>IFERROR(INDEX(Personnel!$B$11:$L$63,MATCH(B60,Personnel!$B$11:$B$63,0),8),0)</f>
        <v>0</v>
      </c>
      <c r="E60" s="83"/>
      <c r="F60" s="109">
        <f t="shared" si="1"/>
        <v>0</v>
      </c>
    </row>
    <row r="61" spans="2:6" x14ac:dyDescent="0.35">
      <c r="B61" s="82"/>
      <c r="C61" s="82"/>
      <c r="D61" s="109">
        <f>IFERROR(INDEX(Personnel!$B$11:$L$63,MATCH(B61,Personnel!$B$11:$B$63,0),8),0)</f>
        <v>0</v>
      </c>
      <c r="E61" s="83"/>
      <c r="F61" s="109">
        <f t="shared" si="1"/>
        <v>0</v>
      </c>
    </row>
    <row r="62" spans="2:6" x14ac:dyDescent="0.35">
      <c r="B62" s="82"/>
      <c r="C62" s="82"/>
      <c r="D62" s="109">
        <f>IFERROR(INDEX(Personnel!$B$11:$L$63,MATCH(B62,Personnel!$B$11:$B$63,0),8),0)</f>
        <v>0</v>
      </c>
      <c r="E62" s="83"/>
      <c r="F62" s="109">
        <f t="shared" si="1"/>
        <v>0</v>
      </c>
    </row>
    <row r="63" spans="2:6" x14ac:dyDescent="0.35">
      <c r="B63" s="82"/>
      <c r="C63" s="82"/>
      <c r="D63" s="109">
        <f>IFERROR(INDEX(Personnel!$B$11:$L$63,MATCH(B63,Personnel!$B$11:$B$63,0),8),0)</f>
        <v>0</v>
      </c>
      <c r="E63" s="83"/>
      <c r="F63" s="109">
        <f t="shared" si="1"/>
        <v>0</v>
      </c>
    </row>
    <row r="64" spans="2:6" x14ac:dyDescent="0.35">
      <c r="B64" s="82"/>
      <c r="C64" s="82"/>
      <c r="D64" s="109">
        <f>IFERROR(INDEX(Personnel!$B$11:$L$63,MATCH(B64,Personnel!$B$11:$B$63,0),8),0)</f>
        <v>0</v>
      </c>
      <c r="E64" s="83"/>
      <c r="F64" s="109">
        <f t="shared" si="1"/>
        <v>0</v>
      </c>
    </row>
    <row r="65" spans="2:6" x14ac:dyDescent="0.35">
      <c r="B65" s="82"/>
      <c r="C65" s="82"/>
      <c r="D65" s="109">
        <f>IFERROR(INDEX(Personnel!$B$11:$L$63,MATCH(B65,Personnel!$B$11:$B$63,0),8),0)</f>
        <v>0</v>
      </c>
      <c r="E65" s="83"/>
      <c r="F65" s="109">
        <f t="shared" si="1"/>
        <v>0</v>
      </c>
    </row>
    <row r="66" spans="2:6" x14ac:dyDescent="0.35">
      <c r="B66" s="82"/>
      <c r="C66" s="82"/>
      <c r="D66" s="109">
        <f>IFERROR(INDEX(Personnel!$B$11:$L$63,MATCH(B66,Personnel!$B$11:$B$63,0),8),0)</f>
        <v>0</v>
      </c>
      <c r="E66" s="83"/>
      <c r="F66" s="109">
        <f t="shared" si="1"/>
        <v>0</v>
      </c>
    </row>
    <row r="67" spans="2:6" x14ac:dyDescent="0.35">
      <c r="B67" s="82"/>
      <c r="C67" s="82"/>
      <c r="D67" s="109">
        <f>IFERROR(INDEX(Personnel!$B$11:$L$63,MATCH(B67,Personnel!$B$11:$B$63,0),8),0)</f>
        <v>0</v>
      </c>
      <c r="E67" s="83"/>
      <c r="F67" s="109">
        <f t="shared" si="1"/>
        <v>0</v>
      </c>
    </row>
    <row r="68" spans="2:6" x14ac:dyDescent="0.35">
      <c r="B68" s="82"/>
      <c r="C68" s="82"/>
      <c r="D68" s="109">
        <f>IFERROR(INDEX(Personnel!$B$11:$L$63,MATCH(B68,Personnel!$B$11:$B$63,0),8),0)</f>
        <v>0</v>
      </c>
      <c r="E68" s="83"/>
      <c r="F68" s="109">
        <f t="shared" si="1"/>
        <v>0</v>
      </c>
    </row>
    <row r="69" spans="2:6" x14ac:dyDescent="0.35">
      <c r="B69" s="82"/>
      <c r="C69" s="82"/>
      <c r="D69" s="109">
        <f>IFERROR(INDEX(Personnel!$B$11:$L$63,MATCH(B69,Personnel!$B$11:$B$63,0),8),0)</f>
        <v>0</v>
      </c>
      <c r="E69" s="83"/>
      <c r="F69" s="109">
        <f t="shared" si="1"/>
        <v>0</v>
      </c>
    </row>
    <row r="70" spans="2:6" x14ac:dyDescent="0.35">
      <c r="B70" s="82"/>
      <c r="C70" s="82"/>
      <c r="D70" s="109">
        <f>IFERROR(INDEX(Personnel!$B$11:$L$63,MATCH(B70,Personnel!$B$11:$B$63,0),8),0)</f>
        <v>0</v>
      </c>
      <c r="E70" s="83"/>
      <c r="F70" s="109">
        <f t="shared" si="1"/>
        <v>0</v>
      </c>
    </row>
    <row r="71" spans="2:6" x14ac:dyDescent="0.35">
      <c r="B71" s="82"/>
      <c r="C71" s="82"/>
      <c r="D71" s="109">
        <f>IFERROR(INDEX(Personnel!$B$11:$L$63,MATCH(B71,Personnel!$B$11:$B$63,0),8),0)</f>
        <v>0</v>
      </c>
      <c r="E71" s="83"/>
      <c r="F71" s="109">
        <f t="shared" si="1"/>
        <v>0</v>
      </c>
    </row>
    <row r="72" spans="2:6" x14ac:dyDescent="0.35">
      <c r="B72" s="82"/>
      <c r="C72" s="82"/>
      <c r="D72" s="109">
        <f>IFERROR(INDEX(Personnel!$B$11:$L$63,MATCH(B72,Personnel!$B$11:$B$63,0),8),0)</f>
        <v>0</v>
      </c>
      <c r="E72" s="83"/>
      <c r="F72" s="109">
        <f t="shared" si="1"/>
        <v>0</v>
      </c>
    </row>
    <row r="73" spans="2:6" x14ac:dyDescent="0.35">
      <c r="B73" s="82"/>
      <c r="C73" s="82"/>
      <c r="D73" s="109">
        <f>IFERROR(INDEX(Personnel!$B$11:$L$63,MATCH(B73,Personnel!$B$11:$B$63,0),8),0)</f>
        <v>0</v>
      </c>
      <c r="E73" s="83"/>
      <c r="F73" s="109">
        <f t="shared" si="1"/>
        <v>0</v>
      </c>
    </row>
    <row r="74" spans="2:6" x14ac:dyDescent="0.35">
      <c r="B74" s="82"/>
      <c r="C74" s="82"/>
      <c r="D74" s="109">
        <f>IFERROR(INDEX(Personnel!$B$11:$L$63,MATCH(B74,Personnel!$B$11:$B$63,0),8),0)</f>
        <v>0</v>
      </c>
      <c r="E74" s="83"/>
      <c r="F74" s="109">
        <f t="shared" si="1"/>
        <v>0</v>
      </c>
    </row>
    <row r="75" spans="2:6" x14ac:dyDescent="0.35">
      <c r="B75" s="82"/>
      <c r="C75" s="82"/>
      <c r="D75" s="109">
        <f>IFERROR(INDEX(Personnel!$B$11:$L$63,MATCH(B75,Personnel!$B$11:$B$63,0),8),0)</f>
        <v>0</v>
      </c>
      <c r="E75" s="83"/>
      <c r="F75" s="109">
        <f t="shared" si="1"/>
        <v>0</v>
      </c>
    </row>
    <row r="76" spans="2:6" x14ac:dyDescent="0.35">
      <c r="B76" s="82"/>
      <c r="C76" s="82"/>
      <c r="D76" s="109">
        <f>IFERROR(INDEX(Personnel!$B$11:$L$63,MATCH(B76,Personnel!$B$11:$B$63,0),8),0)</f>
        <v>0</v>
      </c>
      <c r="E76" s="83"/>
      <c r="F76" s="109">
        <f t="shared" si="1"/>
        <v>0</v>
      </c>
    </row>
    <row r="77" spans="2:6" x14ac:dyDescent="0.35">
      <c r="B77" s="82"/>
      <c r="C77" s="82"/>
      <c r="D77" s="109">
        <f>IFERROR(INDEX(Personnel!$B$11:$L$63,MATCH(B77,Personnel!$B$11:$B$63,0),8),0)</f>
        <v>0</v>
      </c>
      <c r="E77" s="83"/>
      <c r="F77" s="109">
        <f t="shared" si="1"/>
        <v>0</v>
      </c>
    </row>
    <row r="78" spans="2:6" x14ac:dyDescent="0.35">
      <c r="B78" s="82"/>
      <c r="C78" s="82"/>
      <c r="D78" s="109">
        <f>IFERROR(INDEX(Personnel!$B$11:$L$63,MATCH(B78,Personnel!$B$11:$B$63,0),8),0)</f>
        <v>0</v>
      </c>
      <c r="E78" s="83"/>
      <c r="F78" s="109">
        <f t="shared" si="1"/>
        <v>0</v>
      </c>
    </row>
    <row r="79" spans="2:6" x14ac:dyDescent="0.35">
      <c r="B79" s="82"/>
      <c r="C79" s="82"/>
      <c r="D79" s="109">
        <f>IFERROR(INDEX(Personnel!$B$11:$L$63,MATCH(B79,Personnel!$B$11:$B$63,0),8),0)</f>
        <v>0</v>
      </c>
      <c r="E79" s="83"/>
      <c r="F79" s="109">
        <f t="shared" si="1"/>
        <v>0</v>
      </c>
    </row>
    <row r="80" spans="2:6" x14ac:dyDescent="0.35">
      <c r="B80" s="82"/>
      <c r="C80" s="82"/>
      <c r="D80" s="109">
        <f>IFERROR(INDEX(Personnel!$B$11:$L$63,MATCH(B80,Personnel!$B$11:$B$63,0),8),0)</f>
        <v>0</v>
      </c>
      <c r="E80" s="83"/>
      <c r="F80" s="109">
        <f t="shared" si="1"/>
        <v>0</v>
      </c>
    </row>
    <row r="81" spans="2:6" x14ac:dyDescent="0.35">
      <c r="B81" s="82"/>
      <c r="C81" s="82"/>
      <c r="D81" s="109">
        <f>IFERROR(INDEX(Personnel!$B$11:$L$63,MATCH(B81,Personnel!$B$11:$B$63,0),8),0)</f>
        <v>0</v>
      </c>
      <c r="E81" s="83"/>
      <c r="F81" s="109">
        <f t="shared" si="1"/>
        <v>0</v>
      </c>
    </row>
    <row r="82" spans="2:6" x14ac:dyDescent="0.35">
      <c r="B82" s="82"/>
      <c r="C82" s="82"/>
      <c r="D82" s="109">
        <f>IFERROR(INDEX(Personnel!$B$11:$L$63,MATCH(B82,Personnel!$B$11:$B$63,0),8),0)</f>
        <v>0</v>
      </c>
      <c r="E82" s="83"/>
      <c r="F82" s="109">
        <f t="shared" si="1"/>
        <v>0</v>
      </c>
    </row>
    <row r="83" spans="2:6" x14ac:dyDescent="0.35">
      <c r="B83" s="82"/>
      <c r="C83" s="82"/>
      <c r="D83" s="109">
        <f>IFERROR(INDEX(Personnel!$B$11:$L$63,MATCH(B83,Personnel!$B$11:$B$63,0),8),0)</f>
        <v>0</v>
      </c>
      <c r="E83" s="83"/>
      <c r="F83" s="109">
        <f t="shared" si="1"/>
        <v>0</v>
      </c>
    </row>
    <row r="84" spans="2:6" x14ac:dyDescent="0.35">
      <c r="B84" s="82"/>
      <c r="C84" s="82"/>
      <c r="D84" s="109">
        <f>IFERROR(INDEX(Personnel!$B$11:$L$63,MATCH(B84,Personnel!$B$11:$B$63,0),8),0)</f>
        <v>0</v>
      </c>
      <c r="E84" s="83"/>
      <c r="F84" s="109">
        <f t="shared" si="1"/>
        <v>0</v>
      </c>
    </row>
    <row r="85" spans="2:6" x14ac:dyDescent="0.35">
      <c r="B85" s="82"/>
      <c r="C85" s="82"/>
      <c r="D85" s="109">
        <f>IFERROR(INDEX(Personnel!$B$11:$L$63,MATCH(B85,Personnel!$B$11:$B$63,0),8),0)</f>
        <v>0</v>
      </c>
      <c r="E85" s="83"/>
      <c r="F85" s="109">
        <f t="shared" si="1"/>
        <v>0</v>
      </c>
    </row>
    <row r="86" spans="2:6" x14ac:dyDescent="0.35">
      <c r="B86" s="82"/>
      <c r="C86" s="82"/>
      <c r="D86" s="109">
        <f>IFERROR(INDEX(Personnel!$B$11:$L$63,MATCH(B86,Personnel!$B$11:$B$63,0),8),0)</f>
        <v>0</v>
      </c>
      <c r="E86" s="83"/>
      <c r="F86" s="109">
        <f t="shared" si="1"/>
        <v>0</v>
      </c>
    </row>
    <row r="87" spans="2:6" x14ac:dyDescent="0.35">
      <c r="B87" s="82"/>
      <c r="C87" s="82"/>
      <c r="D87" s="109">
        <f>IFERROR(INDEX(Personnel!$B$11:$L$63,MATCH(B87,Personnel!$B$11:$B$63,0),8),0)</f>
        <v>0</v>
      </c>
      <c r="E87" s="83"/>
      <c r="F87" s="109">
        <f t="shared" si="1"/>
        <v>0</v>
      </c>
    </row>
    <row r="88" spans="2:6" x14ac:dyDescent="0.35">
      <c r="B88" s="82"/>
      <c r="C88" s="82"/>
      <c r="D88" s="109">
        <f>IFERROR(INDEX(Personnel!$B$11:$L$63,MATCH(B88,Personnel!$B$11:$B$63,0),8),0)</f>
        <v>0</v>
      </c>
      <c r="E88" s="83"/>
      <c r="F88" s="109">
        <f t="shared" si="1"/>
        <v>0</v>
      </c>
    </row>
    <row r="89" spans="2:6" x14ac:dyDescent="0.35">
      <c r="B89" s="82"/>
      <c r="C89" s="82"/>
      <c r="D89" s="109">
        <f>IFERROR(INDEX(Personnel!$B$11:$L$63,MATCH(B89,Personnel!$B$11:$B$63,0),8),0)</f>
        <v>0</v>
      </c>
      <c r="E89" s="83"/>
      <c r="F89" s="109">
        <f t="shared" si="1"/>
        <v>0</v>
      </c>
    </row>
    <row r="90" spans="2:6" x14ac:dyDescent="0.35">
      <c r="B90" s="82"/>
      <c r="C90" s="82"/>
      <c r="D90" s="109">
        <f>IFERROR(INDEX(Personnel!$B$11:$L$63,MATCH(B90,Personnel!$B$11:$B$63,0),8),0)</f>
        <v>0</v>
      </c>
      <c r="E90" s="83"/>
      <c r="F90" s="109">
        <f t="shared" si="1"/>
        <v>0</v>
      </c>
    </row>
    <row r="91" spans="2:6" x14ac:dyDescent="0.35">
      <c r="B91" s="82"/>
      <c r="C91" s="82"/>
      <c r="D91" s="109">
        <f>IFERROR(INDEX(Personnel!$B$11:$L$63,MATCH(B91,Personnel!$B$11:$B$63,0),8),0)</f>
        <v>0</v>
      </c>
      <c r="E91" s="83"/>
      <c r="F91" s="109">
        <f t="shared" si="1"/>
        <v>0</v>
      </c>
    </row>
    <row r="92" spans="2:6" x14ac:dyDescent="0.35">
      <c r="B92" s="82"/>
      <c r="C92" s="82"/>
      <c r="D92" s="109">
        <f>IFERROR(INDEX(Personnel!$B$11:$L$63,MATCH(B92,Personnel!$B$11:$B$63,0),8),0)</f>
        <v>0</v>
      </c>
      <c r="E92" s="83"/>
      <c r="F92" s="109">
        <f t="shared" si="1"/>
        <v>0</v>
      </c>
    </row>
    <row r="93" spans="2:6" x14ac:dyDescent="0.35">
      <c r="B93" s="82"/>
      <c r="C93" s="82"/>
      <c r="D93" s="109">
        <f>IFERROR(INDEX(Personnel!$B$11:$L$63,MATCH(B93,Personnel!$B$11:$B$63,0),8),0)</f>
        <v>0</v>
      </c>
      <c r="E93" s="83"/>
      <c r="F93" s="109">
        <f t="shared" ref="F93:F138" si="2">IFERROR((D93*E93), 0)</f>
        <v>0</v>
      </c>
    </row>
    <row r="94" spans="2:6" x14ac:dyDescent="0.35">
      <c r="B94" s="82"/>
      <c r="C94" s="82"/>
      <c r="D94" s="109">
        <f>IFERROR(INDEX(Personnel!$B$11:$L$63,MATCH(B94,Personnel!$B$11:$B$63,0),8),0)</f>
        <v>0</v>
      </c>
      <c r="E94" s="83"/>
      <c r="F94" s="109">
        <f t="shared" si="2"/>
        <v>0</v>
      </c>
    </row>
    <row r="95" spans="2:6" x14ac:dyDescent="0.35">
      <c r="B95" s="82"/>
      <c r="C95" s="82"/>
      <c r="D95" s="109">
        <f>IFERROR(INDEX(Personnel!$B$11:$L$63,MATCH(B95,Personnel!$B$11:$B$63,0),8),0)</f>
        <v>0</v>
      </c>
      <c r="E95" s="83"/>
      <c r="F95" s="109">
        <f t="shared" si="2"/>
        <v>0</v>
      </c>
    </row>
    <row r="96" spans="2:6" x14ac:dyDescent="0.35">
      <c r="B96" s="82"/>
      <c r="C96" s="82"/>
      <c r="D96" s="109">
        <f>IFERROR(INDEX(Personnel!$B$11:$L$63,MATCH(B96,Personnel!$B$11:$B$63,0),8),0)</f>
        <v>0</v>
      </c>
      <c r="E96" s="83"/>
      <c r="F96" s="109">
        <f t="shared" si="2"/>
        <v>0</v>
      </c>
    </row>
    <row r="97" spans="2:6" x14ac:dyDescent="0.35">
      <c r="B97" s="82"/>
      <c r="C97" s="82"/>
      <c r="D97" s="109">
        <f>IFERROR(INDEX(Personnel!$B$11:$L$63,MATCH(B97,Personnel!$B$11:$B$63,0),8),0)</f>
        <v>0</v>
      </c>
      <c r="E97" s="83"/>
      <c r="F97" s="109">
        <f t="shared" si="2"/>
        <v>0</v>
      </c>
    </row>
    <row r="98" spans="2:6" x14ac:dyDescent="0.35">
      <c r="B98" s="82"/>
      <c r="C98" s="82"/>
      <c r="D98" s="109">
        <f>IFERROR(INDEX(Personnel!$B$11:$L$63,MATCH(B98,Personnel!$B$11:$B$63,0),8),0)</f>
        <v>0</v>
      </c>
      <c r="E98" s="83"/>
      <c r="F98" s="109">
        <f t="shared" si="2"/>
        <v>0</v>
      </c>
    </row>
    <row r="99" spans="2:6" x14ac:dyDescent="0.35">
      <c r="B99" s="82"/>
      <c r="C99" s="82"/>
      <c r="D99" s="109">
        <f>IFERROR(INDEX(Personnel!$B$11:$L$63,MATCH(B99,Personnel!$B$11:$B$63,0),8),0)</f>
        <v>0</v>
      </c>
      <c r="E99" s="83"/>
      <c r="F99" s="109">
        <f t="shared" si="2"/>
        <v>0</v>
      </c>
    </row>
    <row r="100" spans="2:6" x14ac:dyDescent="0.35">
      <c r="B100" s="82"/>
      <c r="C100" s="82"/>
      <c r="D100" s="109">
        <f>IFERROR(INDEX(Personnel!$B$11:$L$63,MATCH(B100,Personnel!$B$11:$B$63,0),8),0)</f>
        <v>0</v>
      </c>
      <c r="E100" s="83"/>
      <c r="F100" s="109">
        <f t="shared" si="2"/>
        <v>0</v>
      </c>
    </row>
    <row r="101" spans="2:6" x14ac:dyDescent="0.35">
      <c r="B101" s="82"/>
      <c r="C101" s="82"/>
      <c r="D101" s="109">
        <f>IFERROR(INDEX(Personnel!$B$11:$L$63,MATCH(B101,Personnel!$B$11:$B$63,0),8),0)</f>
        <v>0</v>
      </c>
      <c r="E101" s="83"/>
      <c r="F101" s="109">
        <f t="shared" si="2"/>
        <v>0</v>
      </c>
    </row>
    <row r="102" spans="2:6" x14ac:dyDescent="0.35">
      <c r="B102" s="82"/>
      <c r="C102" s="82"/>
      <c r="D102" s="109">
        <f>IFERROR(INDEX(Personnel!$B$11:$L$63,MATCH(B102,Personnel!$B$11:$B$63,0),8),0)</f>
        <v>0</v>
      </c>
      <c r="E102" s="83"/>
      <c r="F102" s="109">
        <f t="shared" si="2"/>
        <v>0</v>
      </c>
    </row>
    <row r="103" spans="2:6" x14ac:dyDescent="0.35">
      <c r="B103" s="82"/>
      <c r="C103" s="82"/>
      <c r="D103" s="109">
        <f>IFERROR(INDEX(Personnel!$B$11:$L$63,MATCH(B103,Personnel!$B$11:$B$63,0),8),0)</f>
        <v>0</v>
      </c>
      <c r="E103" s="83"/>
      <c r="F103" s="109">
        <f t="shared" si="2"/>
        <v>0</v>
      </c>
    </row>
    <row r="104" spans="2:6" x14ac:dyDescent="0.35">
      <c r="B104" s="82"/>
      <c r="C104" s="82"/>
      <c r="D104" s="109">
        <f>IFERROR(INDEX(Personnel!$B$11:$L$63,MATCH(B104,Personnel!$B$11:$B$63,0),8),0)</f>
        <v>0</v>
      </c>
      <c r="E104" s="83"/>
      <c r="F104" s="109">
        <f t="shared" si="2"/>
        <v>0</v>
      </c>
    </row>
    <row r="105" spans="2:6" x14ac:dyDescent="0.35">
      <c r="B105" s="82"/>
      <c r="C105" s="82"/>
      <c r="D105" s="109">
        <f>IFERROR(INDEX(Personnel!$B$11:$L$63,MATCH(B105,Personnel!$B$11:$B$63,0),8),0)</f>
        <v>0</v>
      </c>
      <c r="E105" s="83"/>
      <c r="F105" s="109">
        <f t="shared" si="2"/>
        <v>0</v>
      </c>
    </row>
    <row r="106" spans="2:6" x14ac:dyDescent="0.35">
      <c r="B106" s="82"/>
      <c r="C106" s="82"/>
      <c r="D106" s="109">
        <f>IFERROR(INDEX(Personnel!$B$11:$L$63,MATCH(B106,Personnel!$B$11:$B$63,0),8),0)</f>
        <v>0</v>
      </c>
      <c r="E106" s="83"/>
      <c r="F106" s="109">
        <f t="shared" si="2"/>
        <v>0</v>
      </c>
    </row>
    <row r="107" spans="2:6" x14ac:dyDescent="0.35">
      <c r="B107" s="82"/>
      <c r="C107" s="82"/>
      <c r="D107" s="109">
        <f>IFERROR(INDEX(Personnel!$B$11:$L$63,MATCH(B107,Personnel!$B$11:$B$63,0),8),0)</f>
        <v>0</v>
      </c>
      <c r="E107" s="83"/>
      <c r="F107" s="109">
        <f t="shared" si="2"/>
        <v>0</v>
      </c>
    </row>
    <row r="108" spans="2:6" x14ac:dyDescent="0.35">
      <c r="B108" s="82"/>
      <c r="C108" s="82"/>
      <c r="D108" s="109">
        <f>IFERROR(INDEX(Personnel!$B$11:$L$63,MATCH(B108,Personnel!$B$11:$B$63,0),8),0)</f>
        <v>0</v>
      </c>
      <c r="E108" s="83"/>
      <c r="F108" s="109">
        <f t="shared" si="2"/>
        <v>0</v>
      </c>
    </row>
    <row r="109" spans="2:6" x14ac:dyDescent="0.35">
      <c r="B109" s="82"/>
      <c r="C109" s="82"/>
      <c r="D109" s="109">
        <f>IFERROR(INDEX(Personnel!$B$11:$L$63,MATCH(B109,Personnel!$B$11:$B$63,0),8),0)</f>
        <v>0</v>
      </c>
      <c r="E109" s="83"/>
      <c r="F109" s="109">
        <f t="shared" si="2"/>
        <v>0</v>
      </c>
    </row>
    <row r="110" spans="2:6" x14ac:dyDescent="0.35">
      <c r="B110" s="82"/>
      <c r="C110" s="82"/>
      <c r="D110" s="109">
        <f>IFERROR(INDEX(Personnel!$B$11:$L$63,MATCH(B110,Personnel!$B$11:$B$63,0),8),0)</f>
        <v>0</v>
      </c>
      <c r="E110" s="83"/>
      <c r="F110" s="109">
        <f t="shared" si="2"/>
        <v>0</v>
      </c>
    </row>
    <row r="111" spans="2:6" x14ac:dyDescent="0.35">
      <c r="B111" s="82"/>
      <c r="C111" s="82"/>
      <c r="D111" s="109">
        <f>IFERROR(INDEX(Personnel!$B$11:$L$63,MATCH(B111,Personnel!$B$11:$B$63,0),8),0)</f>
        <v>0</v>
      </c>
      <c r="E111" s="83"/>
      <c r="F111" s="109">
        <f t="shared" si="2"/>
        <v>0</v>
      </c>
    </row>
    <row r="112" spans="2:6" x14ac:dyDescent="0.35">
      <c r="B112" s="82"/>
      <c r="C112" s="82"/>
      <c r="D112" s="109">
        <f>IFERROR(INDEX(Personnel!$B$11:$L$63,MATCH(B112,Personnel!$B$11:$B$63,0),8),0)</f>
        <v>0</v>
      </c>
      <c r="E112" s="83"/>
      <c r="F112" s="109">
        <f t="shared" si="2"/>
        <v>0</v>
      </c>
    </row>
    <row r="113" spans="2:6" x14ac:dyDescent="0.35">
      <c r="B113" s="82"/>
      <c r="C113" s="82"/>
      <c r="D113" s="109">
        <f>IFERROR(INDEX(Personnel!$B$11:$L$63,MATCH(B113,Personnel!$B$11:$B$63,0),8),0)</f>
        <v>0</v>
      </c>
      <c r="E113" s="83"/>
      <c r="F113" s="109">
        <f t="shared" si="2"/>
        <v>0</v>
      </c>
    </row>
    <row r="114" spans="2:6" x14ac:dyDescent="0.35">
      <c r="B114" s="82"/>
      <c r="C114" s="82"/>
      <c r="D114" s="109">
        <f>IFERROR(INDEX(Personnel!$B$11:$L$63,MATCH(B114,Personnel!$B$11:$B$63,0),8),0)</f>
        <v>0</v>
      </c>
      <c r="E114" s="83"/>
      <c r="F114" s="109">
        <f t="shared" si="2"/>
        <v>0</v>
      </c>
    </row>
    <row r="115" spans="2:6" x14ac:dyDescent="0.35">
      <c r="B115" s="82"/>
      <c r="C115" s="82"/>
      <c r="D115" s="109">
        <f>IFERROR(INDEX(Personnel!$B$11:$L$63,MATCH(B115,Personnel!$B$11:$B$63,0),8),0)</f>
        <v>0</v>
      </c>
      <c r="E115" s="83"/>
      <c r="F115" s="109">
        <f t="shared" si="2"/>
        <v>0</v>
      </c>
    </row>
    <row r="116" spans="2:6" x14ac:dyDescent="0.35">
      <c r="B116" s="82"/>
      <c r="C116" s="82"/>
      <c r="D116" s="109">
        <f>IFERROR(INDEX(Personnel!$B$11:$L$63,MATCH(B116,Personnel!$B$11:$B$63,0),8),0)</f>
        <v>0</v>
      </c>
      <c r="E116" s="83"/>
      <c r="F116" s="109">
        <f t="shared" si="2"/>
        <v>0</v>
      </c>
    </row>
    <row r="117" spans="2:6" x14ac:dyDescent="0.35">
      <c r="B117" s="82"/>
      <c r="C117" s="82"/>
      <c r="D117" s="109">
        <f>IFERROR(INDEX(Personnel!$B$11:$L$63,MATCH(B117,Personnel!$B$11:$B$63,0),8),0)</f>
        <v>0</v>
      </c>
      <c r="E117" s="83"/>
      <c r="F117" s="109">
        <f t="shared" si="2"/>
        <v>0</v>
      </c>
    </row>
    <row r="118" spans="2:6" x14ac:dyDescent="0.35">
      <c r="B118" s="82"/>
      <c r="C118" s="82"/>
      <c r="D118" s="109">
        <f>IFERROR(INDEX(Personnel!$B$11:$L$63,MATCH(B118,Personnel!$B$11:$B$63,0),8),0)</f>
        <v>0</v>
      </c>
      <c r="E118" s="83"/>
      <c r="F118" s="109">
        <f t="shared" si="2"/>
        <v>0</v>
      </c>
    </row>
    <row r="119" spans="2:6" x14ac:dyDescent="0.35">
      <c r="B119" s="82"/>
      <c r="C119" s="82"/>
      <c r="D119" s="109">
        <f>IFERROR(INDEX(Personnel!$B$11:$L$63,MATCH(B119,Personnel!$B$11:$B$63,0),8),0)</f>
        <v>0</v>
      </c>
      <c r="E119" s="83"/>
      <c r="F119" s="109">
        <f t="shared" si="2"/>
        <v>0</v>
      </c>
    </row>
    <row r="120" spans="2:6" x14ac:dyDescent="0.35">
      <c r="B120" s="82"/>
      <c r="C120" s="82"/>
      <c r="D120" s="109">
        <f>IFERROR(INDEX(Personnel!$B$11:$L$63,MATCH(B120,Personnel!$B$11:$B$63,0),8),0)</f>
        <v>0</v>
      </c>
      <c r="E120" s="83"/>
      <c r="F120" s="109">
        <f t="shared" si="2"/>
        <v>0</v>
      </c>
    </row>
    <row r="121" spans="2:6" x14ac:dyDescent="0.35">
      <c r="B121" s="82"/>
      <c r="C121" s="82"/>
      <c r="D121" s="109">
        <f>IFERROR(INDEX(Personnel!$B$11:$L$63,MATCH(B121,Personnel!$B$11:$B$63,0),8),0)</f>
        <v>0</v>
      </c>
      <c r="E121" s="83"/>
      <c r="F121" s="109">
        <f t="shared" si="2"/>
        <v>0</v>
      </c>
    </row>
    <row r="122" spans="2:6" x14ac:dyDescent="0.35">
      <c r="B122" s="82"/>
      <c r="C122" s="82"/>
      <c r="D122" s="109">
        <f>IFERROR(INDEX(Personnel!$B$11:$L$63,MATCH(B122,Personnel!$B$11:$B$63,0),8),0)</f>
        <v>0</v>
      </c>
      <c r="E122" s="83"/>
      <c r="F122" s="109">
        <f t="shared" si="2"/>
        <v>0</v>
      </c>
    </row>
    <row r="123" spans="2:6" x14ac:dyDescent="0.35">
      <c r="B123" s="82"/>
      <c r="C123" s="82"/>
      <c r="D123" s="109">
        <f>IFERROR(INDEX(Personnel!$B$11:$L$63,MATCH(B123,Personnel!$B$11:$B$63,0),8),0)</f>
        <v>0</v>
      </c>
      <c r="E123" s="83"/>
      <c r="F123" s="109">
        <f t="shared" si="2"/>
        <v>0</v>
      </c>
    </row>
    <row r="124" spans="2:6" x14ac:dyDescent="0.35">
      <c r="B124" s="82"/>
      <c r="C124" s="82"/>
      <c r="D124" s="109">
        <f>IFERROR(INDEX(Personnel!$B$11:$L$63,MATCH(B124,Personnel!$B$11:$B$63,0),8),0)</f>
        <v>0</v>
      </c>
      <c r="E124" s="83"/>
      <c r="F124" s="109">
        <f t="shared" si="2"/>
        <v>0</v>
      </c>
    </row>
    <row r="125" spans="2:6" x14ac:dyDescent="0.35">
      <c r="B125" s="82"/>
      <c r="C125" s="82"/>
      <c r="D125" s="109">
        <f>IFERROR(INDEX(Personnel!$B$11:$L$63,MATCH(B125,Personnel!$B$11:$B$63,0),8),0)</f>
        <v>0</v>
      </c>
      <c r="E125" s="83"/>
      <c r="F125" s="109">
        <f t="shared" si="2"/>
        <v>0</v>
      </c>
    </row>
    <row r="126" spans="2:6" x14ac:dyDescent="0.35">
      <c r="B126" s="82"/>
      <c r="C126" s="82"/>
      <c r="D126" s="109">
        <f>IFERROR(INDEX(Personnel!$B$11:$L$63,MATCH(B126,Personnel!$B$11:$B$63,0),8),0)</f>
        <v>0</v>
      </c>
      <c r="E126" s="83"/>
      <c r="F126" s="109">
        <f t="shared" si="2"/>
        <v>0</v>
      </c>
    </row>
    <row r="127" spans="2:6" x14ac:dyDescent="0.35">
      <c r="B127" s="82"/>
      <c r="C127" s="82"/>
      <c r="D127" s="109">
        <f>IFERROR(INDEX(Personnel!$B$11:$L$63,MATCH(B127,Personnel!$B$11:$B$63,0),8),0)</f>
        <v>0</v>
      </c>
      <c r="E127" s="83"/>
      <c r="F127" s="109">
        <f t="shared" si="2"/>
        <v>0</v>
      </c>
    </row>
    <row r="128" spans="2:6" x14ac:dyDescent="0.35">
      <c r="B128" s="82"/>
      <c r="C128" s="82"/>
      <c r="D128" s="109">
        <f>IFERROR(INDEX(Personnel!$B$11:$L$63,MATCH(B128,Personnel!$B$11:$B$63,0),8),0)</f>
        <v>0</v>
      </c>
      <c r="E128" s="83"/>
      <c r="F128" s="109">
        <f t="shared" si="2"/>
        <v>0</v>
      </c>
    </row>
    <row r="129" spans="2:6" x14ac:dyDescent="0.35">
      <c r="B129" s="82"/>
      <c r="C129" s="82"/>
      <c r="D129" s="109">
        <f>IFERROR(INDEX(Personnel!$B$11:$L$63,MATCH(B129,Personnel!$B$11:$B$63,0),8),0)</f>
        <v>0</v>
      </c>
      <c r="E129" s="83"/>
      <c r="F129" s="109">
        <f t="shared" si="2"/>
        <v>0</v>
      </c>
    </row>
    <row r="130" spans="2:6" x14ac:dyDescent="0.35">
      <c r="B130" s="82"/>
      <c r="C130" s="82"/>
      <c r="D130" s="109">
        <f>IFERROR(INDEX(Personnel!$B$11:$L$63,MATCH(B130,Personnel!$B$11:$B$63,0),8),0)</f>
        <v>0</v>
      </c>
      <c r="E130" s="83"/>
      <c r="F130" s="109">
        <f t="shared" si="2"/>
        <v>0</v>
      </c>
    </row>
    <row r="131" spans="2:6" x14ac:dyDescent="0.35">
      <c r="B131" s="82"/>
      <c r="C131" s="82"/>
      <c r="D131" s="109">
        <f>IFERROR(INDEX(Personnel!$B$11:$L$63,MATCH(B131,Personnel!$B$11:$B$63,0),8),0)</f>
        <v>0</v>
      </c>
      <c r="E131" s="83"/>
      <c r="F131" s="109">
        <f t="shared" si="2"/>
        <v>0</v>
      </c>
    </row>
    <row r="132" spans="2:6" x14ac:dyDescent="0.35">
      <c r="B132" s="82"/>
      <c r="C132" s="82"/>
      <c r="D132" s="109">
        <f>IFERROR(INDEX(Personnel!$B$11:$L$63,MATCH(B132,Personnel!$B$11:$B$63,0),8),0)</f>
        <v>0</v>
      </c>
      <c r="E132" s="83"/>
      <c r="F132" s="109">
        <f t="shared" si="2"/>
        <v>0</v>
      </c>
    </row>
    <row r="133" spans="2:6" x14ac:dyDescent="0.35">
      <c r="B133" s="82"/>
      <c r="C133" s="82"/>
      <c r="D133" s="109">
        <f>IFERROR(INDEX(Personnel!$B$11:$L$63,MATCH(B133,Personnel!$B$11:$B$63,0),8),0)</f>
        <v>0</v>
      </c>
      <c r="E133" s="83"/>
      <c r="F133" s="109">
        <f t="shared" si="2"/>
        <v>0</v>
      </c>
    </row>
    <row r="134" spans="2:6" x14ac:dyDescent="0.35">
      <c r="B134" s="82"/>
      <c r="C134" s="82"/>
      <c r="D134" s="109">
        <f>IFERROR(INDEX(Personnel!$B$11:$L$63,MATCH(B134,Personnel!$B$11:$B$63,0),8),0)</f>
        <v>0</v>
      </c>
      <c r="E134" s="83"/>
      <c r="F134" s="109">
        <f t="shared" si="2"/>
        <v>0</v>
      </c>
    </row>
    <row r="135" spans="2:6" x14ac:dyDescent="0.35">
      <c r="B135" s="82"/>
      <c r="C135" s="82"/>
      <c r="D135" s="109">
        <f>IFERROR(INDEX(Personnel!$B$11:$L$63,MATCH(B135,Personnel!$B$11:$B$63,0),8),0)</f>
        <v>0</v>
      </c>
      <c r="E135" s="83"/>
      <c r="F135" s="109">
        <f t="shared" si="2"/>
        <v>0</v>
      </c>
    </row>
    <row r="136" spans="2:6" x14ac:dyDescent="0.35">
      <c r="B136" s="82"/>
      <c r="C136" s="82"/>
      <c r="D136" s="109">
        <f>IFERROR(INDEX(Personnel!$B$11:$L$63,MATCH(B136,Personnel!$B$11:$B$63,0),8),0)</f>
        <v>0</v>
      </c>
      <c r="E136" s="83"/>
      <c r="F136" s="109">
        <f t="shared" si="2"/>
        <v>0</v>
      </c>
    </row>
    <row r="137" spans="2:6" x14ac:dyDescent="0.35">
      <c r="B137" s="82"/>
      <c r="C137" s="82"/>
      <c r="D137" s="109">
        <f>IFERROR(INDEX(Personnel!$B$11:$L$63,MATCH(B137,Personnel!$B$11:$B$63,0),8),0)</f>
        <v>0</v>
      </c>
      <c r="E137" s="83"/>
      <c r="F137" s="109">
        <f t="shared" si="2"/>
        <v>0</v>
      </c>
    </row>
    <row r="138" spans="2:6" x14ac:dyDescent="0.35">
      <c r="B138" s="82"/>
      <c r="C138" s="82"/>
      <c r="D138" s="109">
        <f>IFERROR(INDEX(Personnel!$B$11:$L$63,MATCH(B138,Personnel!$B$11:$B$63,0),8),0)</f>
        <v>0</v>
      </c>
      <c r="E138" s="83"/>
      <c r="F138" s="109">
        <f t="shared" si="2"/>
        <v>0</v>
      </c>
    </row>
    <row r="139" spans="2:6" x14ac:dyDescent="0.35">
      <c r="B139" s="82"/>
      <c r="C139" s="82"/>
      <c r="D139" s="109">
        <f>IFERROR(INDEX(Personnel!$B$11:$L$63,MATCH(B139,Personnel!$B$11:$B$63,0),8),0)</f>
        <v>0</v>
      </c>
      <c r="E139" s="83"/>
      <c r="F139" s="109">
        <f t="shared" ref="F139" si="3">IFERROR((D139*E139), 0)</f>
        <v>0</v>
      </c>
    </row>
    <row r="140" spans="2:6" x14ac:dyDescent="0.35">
      <c r="B140" s="82"/>
      <c r="C140" s="82"/>
      <c r="D140" s="109">
        <f>IFERROR(INDEX(Personnel!$B$11:$L$63,MATCH(B140,Personnel!$B$11:$B$63,0),8),0)</f>
        <v>0</v>
      </c>
      <c r="E140" s="83"/>
      <c r="F140" s="109">
        <f t="shared" ref="F140" si="4">IFERROR((D140*E140), 0)</f>
        <v>0</v>
      </c>
    </row>
    <row r="141" spans="2:6" x14ac:dyDescent="0.35">
      <c r="B141" s="86"/>
      <c r="C141" s="86"/>
      <c r="D141" s="84"/>
      <c r="E141" s="87"/>
      <c r="F141" s="84"/>
    </row>
    <row r="142" spans="2:6" x14ac:dyDescent="0.35">
      <c r="B142" s="57" t="s">
        <v>96</v>
      </c>
      <c r="C142"/>
    </row>
    <row r="143" spans="2:6" x14ac:dyDescent="0.35">
      <c r="B143" s="50" t="s">
        <v>17</v>
      </c>
      <c r="C143" s="51"/>
      <c r="F143" s="109">
        <f t="shared" ref="F143:F153" si="5">IFERROR(SUMIF($C$11:$C$140,B143,$F$11:$F$140),0)</f>
        <v>0</v>
      </c>
    </row>
    <row r="144" spans="2:6" x14ac:dyDescent="0.35">
      <c r="B144" s="50" t="s">
        <v>19</v>
      </c>
      <c r="C144" s="51"/>
      <c r="F144" s="109">
        <f t="shared" si="5"/>
        <v>0</v>
      </c>
    </row>
    <row r="145" spans="1:7" x14ac:dyDescent="0.35">
      <c r="B145" s="50" t="s">
        <v>54</v>
      </c>
      <c r="C145" s="51"/>
      <c r="F145" s="109">
        <f t="shared" si="5"/>
        <v>0</v>
      </c>
    </row>
    <row r="146" spans="1:7" x14ac:dyDescent="0.35">
      <c r="B146" s="50" t="s">
        <v>23</v>
      </c>
      <c r="C146" s="51"/>
      <c r="F146" s="109">
        <f t="shared" si="5"/>
        <v>0</v>
      </c>
    </row>
    <row r="147" spans="1:7" x14ac:dyDescent="0.35">
      <c r="B147" s="50" t="s">
        <v>25</v>
      </c>
      <c r="C147" s="51"/>
      <c r="F147" s="109">
        <f t="shared" si="5"/>
        <v>0</v>
      </c>
    </row>
    <row r="148" spans="1:7" x14ac:dyDescent="0.35">
      <c r="A148" s="88"/>
      <c r="B148" s="50" t="s">
        <v>27</v>
      </c>
      <c r="C148" s="51"/>
      <c r="F148" s="109">
        <f t="shared" si="5"/>
        <v>0</v>
      </c>
    </row>
    <row r="149" spans="1:7" x14ac:dyDescent="0.35">
      <c r="A149" s="88"/>
      <c r="B149" s="50" t="s">
        <v>29</v>
      </c>
      <c r="C149" s="51"/>
      <c r="F149" s="109">
        <f t="shared" si="5"/>
        <v>0</v>
      </c>
    </row>
    <row r="150" spans="1:7" x14ac:dyDescent="0.35">
      <c r="A150" s="88"/>
      <c r="B150" s="50" t="s">
        <v>31</v>
      </c>
      <c r="C150" s="51"/>
      <c r="F150" s="109">
        <f t="shared" si="5"/>
        <v>0</v>
      </c>
    </row>
    <row r="151" spans="1:7" x14ac:dyDescent="0.35">
      <c r="A151" s="88"/>
      <c r="B151" s="50" t="s">
        <v>33</v>
      </c>
      <c r="C151" s="51"/>
      <c r="F151" s="109">
        <f t="shared" si="5"/>
        <v>0</v>
      </c>
    </row>
    <row r="152" spans="1:7" x14ac:dyDescent="0.35">
      <c r="A152" s="88"/>
      <c r="B152" s="50" t="s">
        <v>35</v>
      </c>
      <c r="C152" s="51"/>
      <c r="F152" s="109">
        <f t="shared" si="5"/>
        <v>0</v>
      </c>
    </row>
    <row r="153" spans="1:7" x14ac:dyDescent="0.35">
      <c r="A153" s="88"/>
      <c r="B153" s="50" t="s">
        <v>37</v>
      </c>
      <c r="C153" s="51"/>
      <c r="F153" s="109">
        <f t="shared" si="5"/>
        <v>0</v>
      </c>
    </row>
    <row r="154" spans="1:7" x14ac:dyDescent="0.35">
      <c r="B154" s="51"/>
      <c r="C154"/>
      <c r="D154"/>
      <c r="E154"/>
      <c r="F154" s="87"/>
      <c r="G154"/>
    </row>
    <row r="155" spans="1:7" x14ac:dyDescent="0.35">
      <c r="B155" s="61" t="s">
        <v>117</v>
      </c>
      <c r="C155"/>
      <c r="D155"/>
      <c r="E155"/>
      <c r="F155" s="109">
        <f>IFERROR(Technology!F40, 0)</f>
        <v>0</v>
      </c>
      <c r="G155"/>
    </row>
    <row r="156" spans="1:7" x14ac:dyDescent="0.35">
      <c r="B156" s="61" t="s">
        <v>118</v>
      </c>
      <c r="C156"/>
      <c r="D156"/>
      <c r="E156"/>
      <c r="F156" s="109">
        <f>IFERROR(Technology!F43,0)</f>
        <v>0</v>
      </c>
      <c r="G156"/>
    </row>
    <row r="157" spans="1:7" x14ac:dyDescent="0.35">
      <c r="B157" s="51"/>
      <c r="C157"/>
      <c r="D157"/>
      <c r="E157"/>
      <c r="F157" s="87"/>
      <c r="G157"/>
    </row>
    <row r="158" spans="1:7" ht="26" x14ac:dyDescent="0.35">
      <c r="B158" s="89"/>
      <c r="C158"/>
      <c r="D158" s="48" t="s">
        <v>100</v>
      </c>
      <c r="E158" s="48" t="s">
        <v>120</v>
      </c>
      <c r="F158" s="48" t="s">
        <v>121</v>
      </c>
    </row>
    <row r="159" spans="1:7" ht="12.75" customHeight="1" x14ac:dyDescent="0.35">
      <c r="B159" s="61" t="s">
        <v>122</v>
      </c>
      <c r="D159" s="109">
        <f>IFERROR(Personnel!I11,0)</f>
        <v>0</v>
      </c>
      <c r="E159" s="90">
        <v>400</v>
      </c>
      <c r="F159" s="109">
        <f>IFERROR(D159*E159,0)</f>
        <v>0</v>
      </c>
    </row>
    <row r="161" spans="2:6" x14ac:dyDescent="0.35">
      <c r="B161" s="52" t="s">
        <v>119</v>
      </c>
      <c r="C161" s="51"/>
      <c r="F161" s="109">
        <f>IFERROR(SUM(F143:F156,F159),0)</f>
        <v>0</v>
      </c>
    </row>
    <row r="162" spans="2:6" ht="12.75" customHeight="1" x14ac:dyDescent="0.35">
      <c r="B162" s="89"/>
      <c r="C162"/>
    </row>
    <row r="163" spans="2:6" x14ac:dyDescent="0.35">
      <c r="B163" s="52" t="s">
        <v>123</v>
      </c>
      <c r="C163" s="51"/>
      <c r="E163" s="91">
        <v>0.1</v>
      </c>
      <c r="F163" s="109">
        <f>IFERROR((0.1*F161),0)</f>
        <v>0</v>
      </c>
    </row>
    <row r="165" spans="2:6" ht="12.75" customHeight="1" x14ac:dyDescent="0.35">
      <c r="B165" s="88" t="s">
        <v>105</v>
      </c>
    </row>
    <row r="166" spans="2:6" x14ac:dyDescent="0.35">
      <c r="B166" s="92"/>
    </row>
    <row r="167" spans="2:6" ht="12" customHeight="1" x14ac:dyDescent="0.35"/>
    <row r="168" spans="2:6" ht="12" customHeight="1" x14ac:dyDescent="0.35"/>
    <row r="169" spans="2:6" ht="42" customHeight="1" x14ac:dyDescent="0.35"/>
    <row r="170" spans="2:6" ht="26.25" customHeight="1" x14ac:dyDescent="0.35"/>
    <row r="171" spans="2:6" ht="40.5" customHeight="1" x14ac:dyDescent="0.35"/>
    <row r="172" spans="2:6" ht="26.25" customHeight="1" x14ac:dyDescent="0.35"/>
    <row r="173" spans="2:6" ht="26.25" customHeight="1" x14ac:dyDescent="0.35"/>
    <row r="174" spans="2:6" ht="26.25" customHeight="1" x14ac:dyDescent="0.35"/>
    <row r="175" spans="2:6" ht="40.5" customHeight="1" x14ac:dyDescent="0.35"/>
    <row r="176" spans="2:6" ht="65.25" customHeight="1" x14ac:dyDescent="0.35"/>
    <row r="177" spans="1:7" ht="52.5" customHeight="1" x14ac:dyDescent="0.35"/>
    <row r="179" spans="1:7" x14ac:dyDescent="0.35">
      <c r="A179" s="89"/>
      <c r="G179" s="89"/>
    </row>
    <row r="180" spans="1:7" ht="52.5" customHeight="1" x14ac:dyDescent="0.35"/>
    <row r="181" spans="1:7" ht="61.5" customHeight="1" x14ac:dyDescent="0.35"/>
    <row r="182" spans="1:7" ht="48" customHeight="1" x14ac:dyDescent="0.35"/>
    <row r="187" spans="1:7" hidden="1" x14ac:dyDescent="0.35">
      <c r="B187" s="93" t="s">
        <v>157</v>
      </c>
    </row>
    <row r="188" spans="1:7" hidden="1" x14ac:dyDescent="0.35">
      <c r="B188" s="93" t="str">
        <f>Personnel!B12</f>
        <v>&lt;Specify Position&gt;</v>
      </c>
      <c r="C188" s="93"/>
    </row>
    <row r="189" spans="1:7" hidden="1" x14ac:dyDescent="0.35">
      <c r="B189" s="93" t="str">
        <f>Personnel!B13</f>
        <v>&lt;Specify Position&gt;</v>
      </c>
      <c r="C189" s="93"/>
    </row>
    <row r="190" spans="1:7" hidden="1" x14ac:dyDescent="0.35">
      <c r="B190" s="93" t="str">
        <f>Personnel!B14</f>
        <v>&lt;Specify Position&gt;</v>
      </c>
      <c r="C190" s="93"/>
    </row>
    <row r="191" spans="1:7" hidden="1" x14ac:dyDescent="0.35">
      <c r="B191" s="93" t="str">
        <f>Personnel!B15</f>
        <v>&lt;Specify Position&gt;</v>
      </c>
      <c r="C191" s="93"/>
    </row>
    <row r="192" spans="1:7" hidden="1" x14ac:dyDescent="0.35">
      <c r="B192" s="93" t="str">
        <f>Personnel!B16</f>
        <v>&lt;Specify Position&gt;</v>
      </c>
      <c r="C192" s="93"/>
    </row>
    <row r="193" spans="2:3" hidden="1" x14ac:dyDescent="0.35">
      <c r="B193" s="93" t="str">
        <f>Personnel!B17</f>
        <v>&lt;Specify Position&gt;</v>
      </c>
      <c r="C193" s="93"/>
    </row>
    <row r="194" spans="2:3" hidden="1" x14ac:dyDescent="0.35">
      <c r="B194" s="93" t="str">
        <f>Personnel!B18</f>
        <v>&lt;Specify Position&gt;</v>
      </c>
      <c r="C194" s="93"/>
    </row>
    <row r="195" spans="2:3" hidden="1" x14ac:dyDescent="0.35">
      <c r="B195" s="93" t="str">
        <f>Personnel!B19</f>
        <v>&lt;Specify Position&gt;</v>
      </c>
      <c r="C195" s="93"/>
    </row>
    <row r="196" spans="2:3" hidden="1" x14ac:dyDescent="0.35">
      <c r="B196" s="93" t="str">
        <f>Personnel!B20</f>
        <v>&lt;Specify Position&gt;</v>
      </c>
      <c r="C196" s="93"/>
    </row>
    <row r="197" spans="2:3" hidden="1" x14ac:dyDescent="0.35">
      <c r="B197" s="93" t="str">
        <f>Personnel!B21</f>
        <v>&lt;Specify Position&gt;</v>
      </c>
      <c r="C197" s="93"/>
    </row>
    <row r="198" spans="2:3" hidden="1" x14ac:dyDescent="0.35">
      <c r="B198" s="93" t="str">
        <f>Personnel!B22</f>
        <v>&lt;Specify Position&gt;</v>
      </c>
      <c r="C198" s="93"/>
    </row>
    <row r="199" spans="2:3" hidden="1" x14ac:dyDescent="0.35">
      <c r="B199" s="93" t="str">
        <f>Personnel!B23</f>
        <v>&lt;Specify Position&gt;</v>
      </c>
      <c r="C199" s="93"/>
    </row>
    <row r="200" spans="2:3" hidden="1" x14ac:dyDescent="0.35">
      <c r="B200" s="93" t="str">
        <f>Personnel!B24</f>
        <v>&lt;Specify Position&gt;</v>
      </c>
      <c r="C200" s="93"/>
    </row>
    <row r="201" spans="2:3" hidden="1" x14ac:dyDescent="0.35">
      <c r="B201" s="93" t="str">
        <f>Personnel!B25</f>
        <v>&lt;Specify Position&gt;</v>
      </c>
      <c r="C201" s="93"/>
    </row>
    <row r="202" spans="2:3" hidden="1" x14ac:dyDescent="0.35">
      <c r="B202" s="93" t="str">
        <f>Personnel!B26</f>
        <v>&lt;Specify Position&gt;</v>
      </c>
      <c r="C202" s="93"/>
    </row>
    <row r="203" spans="2:3" hidden="1" x14ac:dyDescent="0.35">
      <c r="B203" s="93" t="str">
        <f>Personnel!B27</f>
        <v>&lt;Specify Position&gt;</v>
      </c>
      <c r="C203" s="93"/>
    </row>
    <row r="204" spans="2:3" hidden="1" x14ac:dyDescent="0.35">
      <c r="B204" s="93" t="str">
        <f>Personnel!B28</f>
        <v>&lt;Specify Position&gt;</v>
      </c>
      <c r="C204" s="93"/>
    </row>
    <row r="205" spans="2:3" hidden="1" x14ac:dyDescent="0.35">
      <c r="B205" s="93" t="str">
        <f>Personnel!B29</f>
        <v>&lt;Specify Position&gt;</v>
      </c>
      <c r="C205" s="93"/>
    </row>
    <row r="206" spans="2:3" hidden="1" x14ac:dyDescent="0.35">
      <c r="B206" s="93" t="str">
        <f>Personnel!B30</f>
        <v>&lt;Specify Position&gt;</v>
      </c>
      <c r="C206" s="93"/>
    </row>
    <row r="207" spans="2:3" hidden="1" x14ac:dyDescent="0.35">
      <c r="B207" s="93" t="str">
        <f>Personnel!B31</f>
        <v>&lt;Specify Position&gt;</v>
      </c>
      <c r="C207" s="93"/>
    </row>
    <row r="208" spans="2:3" hidden="1" x14ac:dyDescent="0.35">
      <c r="B208" s="93" t="str">
        <f>Personnel!B32</f>
        <v>&lt;Specify Position&gt;</v>
      </c>
      <c r="C208" s="93"/>
    </row>
    <row r="209" spans="2:3" hidden="1" x14ac:dyDescent="0.35">
      <c r="B209" s="93" t="str">
        <f>Personnel!B33</f>
        <v>&lt;Specify Position&gt;</v>
      </c>
      <c r="C209" s="93"/>
    </row>
    <row r="210" spans="2:3" hidden="1" x14ac:dyDescent="0.35">
      <c r="B210" s="93" t="str">
        <f>Personnel!B34</f>
        <v>&lt;Specify Position&gt;</v>
      </c>
      <c r="C210" s="93"/>
    </row>
    <row r="211" spans="2:3" hidden="1" x14ac:dyDescent="0.35">
      <c r="B211" s="93" t="str">
        <f>Personnel!B35</f>
        <v>&lt;Specify Position&gt;</v>
      </c>
      <c r="C211" s="93"/>
    </row>
    <row r="212" spans="2:3" hidden="1" x14ac:dyDescent="0.35">
      <c r="B212" s="93" t="str">
        <f>Personnel!B36</f>
        <v>&lt;Specify Position&gt;</v>
      </c>
      <c r="C212" s="93"/>
    </row>
    <row r="213" spans="2:3" hidden="1" x14ac:dyDescent="0.35">
      <c r="B213" s="93" t="str">
        <f>Personnel!B37</f>
        <v>&lt;Specify Position&gt;</v>
      </c>
    </row>
    <row r="214" spans="2:3" hidden="1" x14ac:dyDescent="0.35">
      <c r="B214" s="93" t="str">
        <f>Personnel!B38</f>
        <v>&lt;Specify Position&gt;</v>
      </c>
    </row>
    <row r="215" spans="2:3" hidden="1" x14ac:dyDescent="0.35">
      <c r="B215" s="93" t="str">
        <f>Personnel!B39</f>
        <v>&lt;Specify Position&gt;</v>
      </c>
    </row>
    <row r="216" spans="2:3" hidden="1" x14ac:dyDescent="0.35">
      <c r="B216" s="93" t="str">
        <f>Personnel!B40</f>
        <v>&lt;Specify Position&gt;</v>
      </c>
    </row>
    <row r="217" spans="2:3" hidden="1" x14ac:dyDescent="0.35">
      <c r="B217" s="93" t="str">
        <f>Personnel!B41</f>
        <v>&lt;Specify Position&gt;</v>
      </c>
    </row>
    <row r="218" spans="2:3" hidden="1" x14ac:dyDescent="0.35">
      <c r="B218" s="93" t="str">
        <f>Personnel!B42</f>
        <v>&lt;Specify Position&gt;</v>
      </c>
    </row>
    <row r="219" spans="2:3" hidden="1" x14ac:dyDescent="0.35">
      <c r="B219" s="93" t="str">
        <f>Personnel!B43</f>
        <v>&lt;Specify Position&gt;</v>
      </c>
    </row>
    <row r="220" spans="2:3" hidden="1" x14ac:dyDescent="0.35">
      <c r="B220" s="93" t="str">
        <f>Personnel!B44</f>
        <v>&lt;Specify Position&gt;</v>
      </c>
    </row>
    <row r="221" spans="2:3" hidden="1" x14ac:dyDescent="0.35">
      <c r="B221" s="93" t="str">
        <f>Personnel!B45</f>
        <v>&lt;Specify Position&gt;</v>
      </c>
    </row>
    <row r="222" spans="2:3" hidden="1" x14ac:dyDescent="0.35">
      <c r="B222" s="93" t="str">
        <f>Personnel!B46</f>
        <v>&lt;Specify Position&gt;</v>
      </c>
    </row>
    <row r="223" spans="2:3" hidden="1" x14ac:dyDescent="0.35">
      <c r="B223" s="93" t="str">
        <f>Personnel!B47</f>
        <v>&lt;Specify Position&gt;</v>
      </c>
    </row>
    <row r="224" spans="2:3" hidden="1" x14ac:dyDescent="0.35">
      <c r="B224" s="93" t="str">
        <f>Personnel!B48</f>
        <v>&lt;Specify Position&gt;</v>
      </c>
    </row>
    <row r="225" spans="2:2" hidden="1" x14ac:dyDescent="0.35">
      <c r="B225" s="93" t="str">
        <f>Personnel!B49</f>
        <v>&lt;Specify Position&gt;</v>
      </c>
    </row>
    <row r="226" spans="2:2" hidden="1" x14ac:dyDescent="0.35">
      <c r="B226" s="93" t="str">
        <f>Personnel!B50</f>
        <v>&lt;Specify Position&gt;</v>
      </c>
    </row>
    <row r="227" spans="2:2" hidden="1" x14ac:dyDescent="0.35">
      <c r="B227" s="93" t="str">
        <f>Personnel!B51</f>
        <v>&lt;Specify Position&gt;</v>
      </c>
    </row>
    <row r="228" spans="2:2" hidden="1" x14ac:dyDescent="0.35">
      <c r="B228" s="93" t="str">
        <f>Personnel!B52</f>
        <v>&lt;Specify Position&gt;</v>
      </c>
    </row>
    <row r="229" spans="2:2" hidden="1" x14ac:dyDescent="0.35">
      <c r="B229" s="93" t="str">
        <f>Personnel!B53</f>
        <v>&lt;Specify Position&gt;</v>
      </c>
    </row>
    <row r="230" spans="2:2" hidden="1" x14ac:dyDescent="0.35">
      <c r="B230" s="93" t="str">
        <f>Personnel!B54</f>
        <v>&lt;Specify Position&gt;</v>
      </c>
    </row>
    <row r="231" spans="2:2" hidden="1" x14ac:dyDescent="0.35">
      <c r="B231" s="93" t="str">
        <f>Personnel!B55</f>
        <v>&lt;Specify Position&gt;</v>
      </c>
    </row>
    <row r="232" spans="2:2" hidden="1" x14ac:dyDescent="0.35">
      <c r="B232" s="93" t="str">
        <f>Personnel!B56</f>
        <v>&lt;Specify Position&gt;</v>
      </c>
    </row>
    <row r="233" spans="2:2" hidden="1" x14ac:dyDescent="0.35">
      <c r="B233" s="93" t="str">
        <f>Personnel!B57</f>
        <v>&lt;Specify Position&gt;</v>
      </c>
    </row>
    <row r="234" spans="2:2" hidden="1" x14ac:dyDescent="0.35">
      <c r="B234" s="93" t="str">
        <f>Personnel!B58</f>
        <v>&lt;Specify Position&gt;</v>
      </c>
    </row>
    <row r="235" spans="2:2" hidden="1" x14ac:dyDescent="0.35">
      <c r="B235" s="93" t="str">
        <f>Personnel!B59</f>
        <v>&lt;Specify Position&gt;</v>
      </c>
    </row>
    <row r="236" spans="2:2" hidden="1" x14ac:dyDescent="0.35">
      <c r="B236" s="93" t="str">
        <f>Personnel!B60</f>
        <v>&lt;Specify Position&gt;</v>
      </c>
    </row>
    <row r="237" spans="2:2" hidden="1" x14ac:dyDescent="0.35">
      <c r="B237" s="93" t="str">
        <f>Personnel!B61</f>
        <v>&lt;Specify Position&gt;</v>
      </c>
    </row>
    <row r="238" spans="2:2" hidden="1" x14ac:dyDescent="0.35">
      <c r="B238" s="93" t="str">
        <f>Personnel!B62</f>
        <v>&lt;Specify Position&gt;</v>
      </c>
    </row>
    <row r="239" spans="2:2" hidden="1" x14ac:dyDescent="0.35">
      <c r="B239" s="93" t="str">
        <f>Personnel!B63</f>
        <v>&lt;Specify Position&gt;</v>
      </c>
    </row>
    <row r="240" spans="2:2" x14ac:dyDescent="0.35">
      <c r="B240" s="93"/>
    </row>
    <row r="241" spans="2:2" x14ac:dyDescent="0.35">
      <c r="B241" s="93"/>
    </row>
    <row r="242" spans="2:2" x14ac:dyDescent="0.35">
      <c r="B242" s="93"/>
    </row>
    <row r="260" spans="2:2" x14ac:dyDescent="0.35">
      <c r="B260" s="93"/>
    </row>
    <row r="261" spans="2:2" x14ac:dyDescent="0.35">
      <c r="B261" s="93"/>
    </row>
    <row r="262" spans="2:2" x14ac:dyDescent="0.35">
      <c r="B262" s="93"/>
    </row>
    <row r="263" spans="2:2" x14ac:dyDescent="0.35">
      <c r="B263" s="93"/>
    </row>
    <row r="264" spans="2:2" x14ac:dyDescent="0.35">
      <c r="B264" s="93"/>
    </row>
    <row r="265" spans="2:2" x14ac:dyDescent="0.35">
      <c r="B265" s="93"/>
    </row>
    <row r="266" spans="2:2" x14ac:dyDescent="0.35">
      <c r="B266" s="93"/>
    </row>
  </sheetData>
  <sheetProtection algorithmName="SHA-512" hashValue="wBZ99piW4HoHe9Li5CpN4byoAChYT3Mf7+K7+daqU0QnvsYd3YdpYzG7sVOs60ax3cnaOvQUB/pj9tM3QxDeXg==" saltValue="lwFXaFUnuboDACrri21Q5A==" spinCount="100000" sheet="1" objects="1" scenarios="1"/>
  <mergeCells count="4">
    <mergeCell ref="D2:F2"/>
    <mergeCell ref="D3:F3"/>
    <mergeCell ref="B6:F6"/>
    <mergeCell ref="D8:F8"/>
  </mergeCells>
  <dataValidations count="5">
    <dataValidation type="list" allowBlank="1" showInputMessage="1" showErrorMessage="1" sqref="WVK983044:WVK983175 C65540:C65671 SU10:SU141 ACQ10:ACQ141 AMM10:AMM141 AWI10:AWI141 BGE10:BGE141 BQA10:BQA141 BZW10:BZW141 CJS10:CJS141 CTO10:CTO141 DDK10:DDK141 DNG10:DNG141 DXC10:DXC141 EGY10:EGY141 EQU10:EQU141 FAQ10:FAQ141 FKM10:FKM141 FUI10:FUI141 GEE10:GEE141 GOA10:GOA141 GXW10:GXW141 HHS10:HHS141 HRO10:HRO141 IBK10:IBK141 ILG10:ILG141 IVC10:IVC141 JEY10:JEY141 JOU10:JOU141 JYQ10:JYQ141 KIM10:KIM141 KSI10:KSI141 LCE10:LCE141 LMA10:LMA141 LVW10:LVW141 MFS10:MFS141 MPO10:MPO141 MZK10:MZK141 NJG10:NJG141 NTC10:NTC141 OCY10:OCY141 OMU10:OMU141 OWQ10:OWQ141 PGM10:PGM141 PQI10:PQI141 QAE10:QAE141 QKA10:QKA141 QTW10:QTW141 RDS10:RDS141 RNO10:RNO141 RXK10:RXK141 SHG10:SHG141 SRC10:SRC141 TAY10:TAY141 TKU10:TKU141 TUQ10:TUQ141 UEM10:UEM141 UOI10:UOI141 UYE10:UYE141 VIA10:VIA141 VRW10:VRW141 WBS10:WBS141 WLO10:WLO141 WVK10:WVK141 IY10:IY141 IY65540:IY65671 SU65540:SU65671 ACQ65540:ACQ65671 AMM65540:AMM65671 AWI65540:AWI65671 BGE65540:BGE65671 BQA65540:BQA65671 BZW65540:BZW65671 CJS65540:CJS65671 CTO65540:CTO65671 DDK65540:DDK65671 DNG65540:DNG65671 DXC65540:DXC65671 EGY65540:EGY65671 EQU65540:EQU65671 FAQ65540:FAQ65671 FKM65540:FKM65671 FUI65540:FUI65671 GEE65540:GEE65671 GOA65540:GOA65671 GXW65540:GXW65671 HHS65540:HHS65671 HRO65540:HRO65671 IBK65540:IBK65671 ILG65540:ILG65671 IVC65540:IVC65671 JEY65540:JEY65671 JOU65540:JOU65671 JYQ65540:JYQ65671 KIM65540:KIM65671 KSI65540:KSI65671 LCE65540:LCE65671 LMA65540:LMA65671 LVW65540:LVW65671 MFS65540:MFS65671 MPO65540:MPO65671 MZK65540:MZK65671 NJG65540:NJG65671 NTC65540:NTC65671 OCY65540:OCY65671 OMU65540:OMU65671 OWQ65540:OWQ65671 PGM65540:PGM65671 PQI65540:PQI65671 QAE65540:QAE65671 QKA65540:QKA65671 QTW65540:QTW65671 RDS65540:RDS65671 RNO65540:RNO65671 RXK65540:RXK65671 SHG65540:SHG65671 SRC65540:SRC65671 TAY65540:TAY65671 TKU65540:TKU65671 TUQ65540:TUQ65671 UEM65540:UEM65671 UOI65540:UOI65671 UYE65540:UYE65671 VIA65540:VIA65671 VRW65540:VRW65671 WBS65540:WBS65671 WLO65540:WLO65671 WVK65540:WVK65671 C131076:C131207 IY131076:IY131207 SU131076:SU131207 ACQ131076:ACQ131207 AMM131076:AMM131207 AWI131076:AWI131207 BGE131076:BGE131207 BQA131076:BQA131207 BZW131076:BZW131207 CJS131076:CJS131207 CTO131076:CTO131207 DDK131076:DDK131207 DNG131076:DNG131207 DXC131076:DXC131207 EGY131076:EGY131207 EQU131076:EQU131207 FAQ131076:FAQ131207 FKM131076:FKM131207 FUI131076:FUI131207 GEE131076:GEE131207 GOA131076:GOA131207 GXW131076:GXW131207 HHS131076:HHS131207 HRO131076:HRO131207 IBK131076:IBK131207 ILG131076:ILG131207 IVC131076:IVC131207 JEY131076:JEY131207 JOU131076:JOU131207 JYQ131076:JYQ131207 KIM131076:KIM131207 KSI131076:KSI131207 LCE131076:LCE131207 LMA131076:LMA131207 LVW131076:LVW131207 MFS131076:MFS131207 MPO131076:MPO131207 MZK131076:MZK131207 NJG131076:NJG131207 NTC131076:NTC131207 OCY131076:OCY131207 OMU131076:OMU131207 OWQ131076:OWQ131207 PGM131076:PGM131207 PQI131076:PQI131207 QAE131076:QAE131207 QKA131076:QKA131207 QTW131076:QTW131207 RDS131076:RDS131207 RNO131076:RNO131207 RXK131076:RXK131207 SHG131076:SHG131207 SRC131076:SRC131207 TAY131076:TAY131207 TKU131076:TKU131207 TUQ131076:TUQ131207 UEM131076:UEM131207 UOI131076:UOI131207 UYE131076:UYE131207 VIA131076:VIA131207 VRW131076:VRW131207 WBS131076:WBS131207 WLO131076:WLO131207 WVK131076:WVK131207 C196612:C196743 IY196612:IY196743 SU196612:SU196743 ACQ196612:ACQ196743 AMM196612:AMM196743 AWI196612:AWI196743 BGE196612:BGE196743 BQA196612:BQA196743 BZW196612:BZW196743 CJS196612:CJS196743 CTO196612:CTO196743 DDK196612:DDK196743 DNG196612:DNG196743 DXC196612:DXC196743 EGY196612:EGY196743 EQU196612:EQU196743 FAQ196612:FAQ196743 FKM196612:FKM196743 FUI196612:FUI196743 GEE196612:GEE196743 GOA196612:GOA196743 GXW196612:GXW196743 HHS196612:HHS196743 HRO196612:HRO196743 IBK196612:IBK196743 ILG196612:ILG196743 IVC196612:IVC196743 JEY196612:JEY196743 JOU196612:JOU196743 JYQ196612:JYQ196743 KIM196612:KIM196743 KSI196612:KSI196743 LCE196612:LCE196743 LMA196612:LMA196743 LVW196612:LVW196743 MFS196612:MFS196743 MPO196612:MPO196743 MZK196612:MZK196743 NJG196612:NJG196743 NTC196612:NTC196743 OCY196612:OCY196743 OMU196612:OMU196743 OWQ196612:OWQ196743 PGM196612:PGM196743 PQI196612:PQI196743 QAE196612:QAE196743 QKA196612:QKA196743 QTW196612:QTW196743 RDS196612:RDS196743 RNO196612:RNO196743 RXK196612:RXK196743 SHG196612:SHG196743 SRC196612:SRC196743 TAY196612:TAY196743 TKU196612:TKU196743 TUQ196612:TUQ196743 UEM196612:UEM196743 UOI196612:UOI196743 UYE196612:UYE196743 VIA196612:VIA196743 VRW196612:VRW196743 WBS196612:WBS196743 WLO196612:WLO196743 WVK196612:WVK196743 C262148:C262279 IY262148:IY262279 SU262148:SU262279 ACQ262148:ACQ262279 AMM262148:AMM262279 AWI262148:AWI262279 BGE262148:BGE262279 BQA262148:BQA262279 BZW262148:BZW262279 CJS262148:CJS262279 CTO262148:CTO262279 DDK262148:DDK262279 DNG262148:DNG262279 DXC262148:DXC262279 EGY262148:EGY262279 EQU262148:EQU262279 FAQ262148:FAQ262279 FKM262148:FKM262279 FUI262148:FUI262279 GEE262148:GEE262279 GOA262148:GOA262279 GXW262148:GXW262279 HHS262148:HHS262279 HRO262148:HRO262279 IBK262148:IBK262279 ILG262148:ILG262279 IVC262148:IVC262279 JEY262148:JEY262279 JOU262148:JOU262279 JYQ262148:JYQ262279 KIM262148:KIM262279 KSI262148:KSI262279 LCE262148:LCE262279 LMA262148:LMA262279 LVW262148:LVW262279 MFS262148:MFS262279 MPO262148:MPO262279 MZK262148:MZK262279 NJG262148:NJG262279 NTC262148:NTC262279 OCY262148:OCY262279 OMU262148:OMU262279 OWQ262148:OWQ262279 PGM262148:PGM262279 PQI262148:PQI262279 QAE262148:QAE262279 QKA262148:QKA262279 QTW262148:QTW262279 RDS262148:RDS262279 RNO262148:RNO262279 RXK262148:RXK262279 SHG262148:SHG262279 SRC262148:SRC262279 TAY262148:TAY262279 TKU262148:TKU262279 TUQ262148:TUQ262279 UEM262148:UEM262279 UOI262148:UOI262279 UYE262148:UYE262279 VIA262148:VIA262279 VRW262148:VRW262279 WBS262148:WBS262279 WLO262148:WLO262279 WVK262148:WVK262279 C327684:C327815 IY327684:IY327815 SU327684:SU327815 ACQ327684:ACQ327815 AMM327684:AMM327815 AWI327684:AWI327815 BGE327684:BGE327815 BQA327684:BQA327815 BZW327684:BZW327815 CJS327684:CJS327815 CTO327684:CTO327815 DDK327684:DDK327815 DNG327684:DNG327815 DXC327684:DXC327815 EGY327684:EGY327815 EQU327684:EQU327815 FAQ327684:FAQ327815 FKM327684:FKM327815 FUI327684:FUI327815 GEE327684:GEE327815 GOA327684:GOA327815 GXW327684:GXW327815 HHS327684:HHS327815 HRO327684:HRO327815 IBK327684:IBK327815 ILG327684:ILG327815 IVC327684:IVC327815 JEY327684:JEY327815 JOU327684:JOU327815 JYQ327684:JYQ327815 KIM327684:KIM327815 KSI327684:KSI327815 LCE327684:LCE327815 LMA327684:LMA327815 LVW327684:LVW327815 MFS327684:MFS327815 MPO327684:MPO327815 MZK327684:MZK327815 NJG327684:NJG327815 NTC327684:NTC327815 OCY327684:OCY327815 OMU327684:OMU327815 OWQ327684:OWQ327815 PGM327684:PGM327815 PQI327684:PQI327815 QAE327684:QAE327815 QKA327684:QKA327815 QTW327684:QTW327815 RDS327684:RDS327815 RNO327684:RNO327815 RXK327684:RXK327815 SHG327684:SHG327815 SRC327684:SRC327815 TAY327684:TAY327815 TKU327684:TKU327815 TUQ327684:TUQ327815 UEM327684:UEM327815 UOI327684:UOI327815 UYE327684:UYE327815 VIA327684:VIA327815 VRW327684:VRW327815 WBS327684:WBS327815 WLO327684:WLO327815 WVK327684:WVK327815 C393220:C393351 IY393220:IY393351 SU393220:SU393351 ACQ393220:ACQ393351 AMM393220:AMM393351 AWI393220:AWI393351 BGE393220:BGE393351 BQA393220:BQA393351 BZW393220:BZW393351 CJS393220:CJS393351 CTO393220:CTO393351 DDK393220:DDK393351 DNG393220:DNG393351 DXC393220:DXC393351 EGY393220:EGY393351 EQU393220:EQU393351 FAQ393220:FAQ393351 FKM393220:FKM393351 FUI393220:FUI393351 GEE393220:GEE393351 GOA393220:GOA393351 GXW393220:GXW393351 HHS393220:HHS393351 HRO393220:HRO393351 IBK393220:IBK393351 ILG393220:ILG393351 IVC393220:IVC393351 JEY393220:JEY393351 JOU393220:JOU393351 JYQ393220:JYQ393351 KIM393220:KIM393351 KSI393220:KSI393351 LCE393220:LCE393351 LMA393220:LMA393351 LVW393220:LVW393351 MFS393220:MFS393351 MPO393220:MPO393351 MZK393220:MZK393351 NJG393220:NJG393351 NTC393220:NTC393351 OCY393220:OCY393351 OMU393220:OMU393351 OWQ393220:OWQ393351 PGM393220:PGM393351 PQI393220:PQI393351 QAE393220:QAE393351 QKA393220:QKA393351 QTW393220:QTW393351 RDS393220:RDS393351 RNO393220:RNO393351 RXK393220:RXK393351 SHG393220:SHG393351 SRC393220:SRC393351 TAY393220:TAY393351 TKU393220:TKU393351 TUQ393220:TUQ393351 UEM393220:UEM393351 UOI393220:UOI393351 UYE393220:UYE393351 VIA393220:VIA393351 VRW393220:VRW393351 WBS393220:WBS393351 WLO393220:WLO393351 WVK393220:WVK393351 C458756:C458887 IY458756:IY458887 SU458756:SU458887 ACQ458756:ACQ458887 AMM458756:AMM458887 AWI458756:AWI458887 BGE458756:BGE458887 BQA458756:BQA458887 BZW458756:BZW458887 CJS458756:CJS458887 CTO458756:CTO458887 DDK458756:DDK458887 DNG458756:DNG458887 DXC458756:DXC458887 EGY458756:EGY458887 EQU458756:EQU458887 FAQ458756:FAQ458887 FKM458756:FKM458887 FUI458756:FUI458887 GEE458756:GEE458887 GOA458756:GOA458887 GXW458756:GXW458887 HHS458756:HHS458887 HRO458756:HRO458887 IBK458756:IBK458887 ILG458756:ILG458887 IVC458756:IVC458887 JEY458756:JEY458887 JOU458756:JOU458887 JYQ458756:JYQ458887 KIM458756:KIM458887 KSI458756:KSI458887 LCE458756:LCE458887 LMA458756:LMA458887 LVW458756:LVW458887 MFS458756:MFS458887 MPO458756:MPO458887 MZK458756:MZK458887 NJG458756:NJG458887 NTC458756:NTC458887 OCY458756:OCY458887 OMU458756:OMU458887 OWQ458756:OWQ458887 PGM458756:PGM458887 PQI458756:PQI458887 QAE458756:QAE458887 QKA458756:QKA458887 QTW458756:QTW458887 RDS458756:RDS458887 RNO458756:RNO458887 RXK458756:RXK458887 SHG458756:SHG458887 SRC458756:SRC458887 TAY458756:TAY458887 TKU458756:TKU458887 TUQ458756:TUQ458887 UEM458756:UEM458887 UOI458756:UOI458887 UYE458756:UYE458887 VIA458756:VIA458887 VRW458756:VRW458887 WBS458756:WBS458887 WLO458756:WLO458887 WVK458756:WVK458887 C524292:C524423 IY524292:IY524423 SU524292:SU524423 ACQ524292:ACQ524423 AMM524292:AMM524423 AWI524292:AWI524423 BGE524292:BGE524423 BQA524292:BQA524423 BZW524292:BZW524423 CJS524292:CJS524423 CTO524292:CTO524423 DDK524292:DDK524423 DNG524292:DNG524423 DXC524292:DXC524423 EGY524292:EGY524423 EQU524292:EQU524423 FAQ524292:FAQ524423 FKM524292:FKM524423 FUI524292:FUI524423 GEE524292:GEE524423 GOA524292:GOA524423 GXW524292:GXW524423 HHS524292:HHS524423 HRO524292:HRO524423 IBK524292:IBK524423 ILG524292:ILG524423 IVC524292:IVC524423 JEY524292:JEY524423 JOU524292:JOU524423 JYQ524292:JYQ524423 KIM524292:KIM524423 KSI524292:KSI524423 LCE524292:LCE524423 LMA524292:LMA524423 LVW524292:LVW524423 MFS524292:MFS524423 MPO524292:MPO524423 MZK524292:MZK524423 NJG524292:NJG524423 NTC524292:NTC524423 OCY524292:OCY524423 OMU524292:OMU524423 OWQ524292:OWQ524423 PGM524292:PGM524423 PQI524292:PQI524423 QAE524292:QAE524423 QKA524292:QKA524423 QTW524292:QTW524423 RDS524292:RDS524423 RNO524292:RNO524423 RXK524292:RXK524423 SHG524292:SHG524423 SRC524292:SRC524423 TAY524292:TAY524423 TKU524292:TKU524423 TUQ524292:TUQ524423 UEM524292:UEM524423 UOI524292:UOI524423 UYE524292:UYE524423 VIA524292:VIA524423 VRW524292:VRW524423 WBS524292:WBS524423 WLO524292:WLO524423 WVK524292:WVK524423 C589828:C589959 IY589828:IY589959 SU589828:SU589959 ACQ589828:ACQ589959 AMM589828:AMM589959 AWI589828:AWI589959 BGE589828:BGE589959 BQA589828:BQA589959 BZW589828:BZW589959 CJS589828:CJS589959 CTO589828:CTO589959 DDK589828:DDK589959 DNG589828:DNG589959 DXC589828:DXC589959 EGY589828:EGY589959 EQU589828:EQU589959 FAQ589828:FAQ589959 FKM589828:FKM589959 FUI589828:FUI589959 GEE589828:GEE589959 GOA589828:GOA589959 GXW589828:GXW589959 HHS589828:HHS589959 HRO589828:HRO589959 IBK589828:IBK589959 ILG589828:ILG589959 IVC589828:IVC589959 JEY589828:JEY589959 JOU589828:JOU589959 JYQ589828:JYQ589959 KIM589828:KIM589959 KSI589828:KSI589959 LCE589828:LCE589959 LMA589828:LMA589959 LVW589828:LVW589959 MFS589828:MFS589959 MPO589828:MPO589959 MZK589828:MZK589959 NJG589828:NJG589959 NTC589828:NTC589959 OCY589828:OCY589959 OMU589828:OMU589959 OWQ589828:OWQ589959 PGM589828:PGM589959 PQI589828:PQI589959 QAE589828:QAE589959 QKA589828:QKA589959 QTW589828:QTW589959 RDS589828:RDS589959 RNO589828:RNO589959 RXK589828:RXK589959 SHG589828:SHG589959 SRC589828:SRC589959 TAY589828:TAY589959 TKU589828:TKU589959 TUQ589828:TUQ589959 UEM589828:UEM589959 UOI589828:UOI589959 UYE589828:UYE589959 VIA589828:VIA589959 VRW589828:VRW589959 WBS589828:WBS589959 WLO589828:WLO589959 WVK589828:WVK589959 C655364:C655495 IY655364:IY655495 SU655364:SU655495 ACQ655364:ACQ655495 AMM655364:AMM655495 AWI655364:AWI655495 BGE655364:BGE655495 BQA655364:BQA655495 BZW655364:BZW655495 CJS655364:CJS655495 CTO655364:CTO655495 DDK655364:DDK655495 DNG655364:DNG655495 DXC655364:DXC655495 EGY655364:EGY655495 EQU655364:EQU655495 FAQ655364:FAQ655495 FKM655364:FKM655495 FUI655364:FUI655495 GEE655364:GEE655495 GOA655364:GOA655495 GXW655364:GXW655495 HHS655364:HHS655495 HRO655364:HRO655495 IBK655364:IBK655495 ILG655364:ILG655495 IVC655364:IVC655495 JEY655364:JEY655495 JOU655364:JOU655495 JYQ655364:JYQ655495 KIM655364:KIM655495 KSI655364:KSI655495 LCE655364:LCE655495 LMA655364:LMA655495 LVW655364:LVW655495 MFS655364:MFS655495 MPO655364:MPO655495 MZK655364:MZK655495 NJG655364:NJG655495 NTC655364:NTC655495 OCY655364:OCY655495 OMU655364:OMU655495 OWQ655364:OWQ655495 PGM655364:PGM655495 PQI655364:PQI655495 QAE655364:QAE655495 QKA655364:QKA655495 QTW655364:QTW655495 RDS655364:RDS655495 RNO655364:RNO655495 RXK655364:RXK655495 SHG655364:SHG655495 SRC655364:SRC655495 TAY655364:TAY655495 TKU655364:TKU655495 TUQ655364:TUQ655495 UEM655364:UEM655495 UOI655364:UOI655495 UYE655364:UYE655495 VIA655364:VIA655495 VRW655364:VRW655495 WBS655364:WBS655495 WLO655364:WLO655495 WVK655364:WVK655495 C720900:C721031 IY720900:IY721031 SU720900:SU721031 ACQ720900:ACQ721031 AMM720900:AMM721031 AWI720900:AWI721031 BGE720900:BGE721031 BQA720900:BQA721031 BZW720900:BZW721031 CJS720900:CJS721031 CTO720900:CTO721031 DDK720900:DDK721031 DNG720900:DNG721031 DXC720900:DXC721031 EGY720900:EGY721031 EQU720900:EQU721031 FAQ720900:FAQ721031 FKM720900:FKM721031 FUI720900:FUI721031 GEE720900:GEE721031 GOA720900:GOA721031 GXW720900:GXW721031 HHS720900:HHS721031 HRO720900:HRO721031 IBK720900:IBK721031 ILG720900:ILG721031 IVC720900:IVC721031 JEY720900:JEY721031 JOU720900:JOU721031 JYQ720900:JYQ721031 KIM720900:KIM721031 KSI720900:KSI721031 LCE720900:LCE721031 LMA720900:LMA721031 LVW720900:LVW721031 MFS720900:MFS721031 MPO720900:MPO721031 MZK720900:MZK721031 NJG720900:NJG721031 NTC720900:NTC721031 OCY720900:OCY721031 OMU720900:OMU721031 OWQ720900:OWQ721031 PGM720900:PGM721031 PQI720900:PQI721031 QAE720900:QAE721031 QKA720900:QKA721031 QTW720900:QTW721031 RDS720900:RDS721031 RNO720900:RNO721031 RXK720900:RXK721031 SHG720900:SHG721031 SRC720900:SRC721031 TAY720900:TAY721031 TKU720900:TKU721031 TUQ720900:TUQ721031 UEM720900:UEM721031 UOI720900:UOI721031 UYE720900:UYE721031 VIA720900:VIA721031 VRW720900:VRW721031 WBS720900:WBS721031 WLO720900:WLO721031 WVK720900:WVK721031 C786436:C786567 IY786436:IY786567 SU786436:SU786567 ACQ786436:ACQ786567 AMM786436:AMM786567 AWI786436:AWI786567 BGE786436:BGE786567 BQA786436:BQA786567 BZW786436:BZW786567 CJS786436:CJS786567 CTO786436:CTO786567 DDK786436:DDK786567 DNG786436:DNG786567 DXC786436:DXC786567 EGY786436:EGY786567 EQU786436:EQU786567 FAQ786436:FAQ786567 FKM786436:FKM786567 FUI786436:FUI786567 GEE786436:GEE786567 GOA786436:GOA786567 GXW786436:GXW786567 HHS786436:HHS786567 HRO786436:HRO786567 IBK786436:IBK786567 ILG786436:ILG786567 IVC786436:IVC786567 JEY786436:JEY786567 JOU786436:JOU786567 JYQ786436:JYQ786567 KIM786436:KIM786567 KSI786436:KSI786567 LCE786436:LCE786567 LMA786436:LMA786567 LVW786436:LVW786567 MFS786436:MFS786567 MPO786436:MPO786567 MZK786436:MZK786567 NJG786436:NJG786567 NTC786436:NTC786567 OCY786436:OCY786567 OMU786436:OMU786567 OWQ786436:OWQ786567 PGM786436:PGM786567 PQI786436:PQI786567 QAE786436:QAE786567 QKA786436:QKA786567 QTW786436:QTW786567 RDS786436:RDS786567 RNO786436:RNO786567 RXK786436:RXK786567 SHG786436:SHG786567 SRC786436:SRC786567 TAY786436:TAY786567 TKU786436:TKU786567 TUQ786436:TUQ786567 UEM786436:UEM786567 UOI786436:UOI786567 UYE786436:UYE786567 VIA786436:VIA786567 VRW786436:VRW786567 WBS786436:WBS786567 WLO786436:WLO786567 WVK786436:WVK786567 C851972:C852103 IY851972:IY852103 SU851972:SU852103 ACQ851972:ACQ852103 AMM851972:AMM852103 AWI851972:AWI852103 BGE851972:BGE852103 BQA851972:BQA852103 BZW851972:BZW852103 CJS851972:CJS852103 CTO851972:CTO852103 DDK851972:DDK852103 DNG851972:DNG852103 DXC851972:DXC852103 EGY851972:EGY852103 EQU851972:EQU852103 FAQ851972:FAQ852103 FKM851972:FKM852103 FUI851972:FUI852103 GEE851972:GEE852103 GOA851972:GOA852103 GXW851972:GXW852103 HHS851972:HHS852103 HRO851972:HRO852103 IBK851972:IBK852103 ILG851972:ILG852103 IVC851972:IVC852103 JEY851972:JEY852103 JOU851972:JOU852103 JYQ851972:JYQ852103 KIM851972:KIM852103 KSI851972:KSI852103 LCE851972:LCE852103 LMA851972:LMA852103 LVW851972:LVW852103 MFS851972:MFS852103 MPO851972:MPO852103 MZK851972:MZK852103 NJG851972:NJG852103 NTC851972:NTC852103 OCY851972:OCY852103 OMU851972:OMU852103 OWQ851972:OWQ852103 PGM851972:PGM852103 PQI851972:PQI852103 QAE851972:QAE852103 QKA851972:QKA852103 QTW851972:QTW852103 RDS851972:RDS852103 RNO851972:RNO852103 RXK851972:RXK852103 SHG851972:SHG852103 SRC851972:SRC852103 TAY851972:TAY852103 TKU851972:TKU852103 TUQ851972:TUQ852103 UEM851972:UEM852103 UOI851972:UOI852103 UYE851972:UYE852103 VIA851972:VIA852103 VRW851972:VRW852103 WBS851972:WBS852103 WLO851972:WLO852103 WVK851972:WVK852103 C917508:C917639 IY917508:IY917639 SU917508:SU917639 ACQ917508:ACQ917639 AMM917508:AMM917639 AWI917508:AWI917639 BGE917508:BGE917639 BQA917508:BQA917639 BZW917508:BZW917639 CJS917508:CJS917639 CTO917508:CTO917639 DDK917508:DDK917639 DNG917508:DNG917639 DXC917508:DXC917639 EGY917508:EGY917639 EQU917508:EQU917639 FAQ917508:FAQ917639 FKM917508:FKM917639 FUI917508:FUI917639 GEE917508:GEE917639 GOA917508:GOA917639 GXW917508:GXW917639 HHS917508:HHS917639 HRO917508:HRO917639 IBK917508:IBK917639 ILG917508:ILG917639 IVC917508:IVC917639 JEY917508:JEY917639 JOU917508:JOU917639 JYQ917508:JYQ917639 KIM917508:KIM917639 KSI917508:KSI917639 LCE917508:LCE917639 LMA917508:LMA917639 LVW917508:LVW917639 MFS917508:MFS917639 MPO917508:MPO917639 MZK917508:MZK917639 NJG917508:NJG917639 NTC917508:NTC917639 OCY917508:OCY917639 OMU917508:OMU917639 OWQ917508:OWQ917639 PGM917508:PGM917639 PQI917508:PQI917639 QAE917508:QAE917639 QKA917508:QKA917639 QTW917508:QTW917639 RDS917508:RDS917639 RNO917508:RNO917639 RXK917508:RXK917639 SHG917508:SHG917639 SRC917508:SRC917639 TAY917508:TAY917639 TKU917508:TKU917639 TUQ917508:TUQ917639 UEM917508:UEM917639 UOI917508:UOI917639 UYE917508:UYE917639 VIA917508:VIA917639 VRW917508:VRW917639 WBS917508:WBS917639 WLO917508:WLO917639 WVK917508:WVK917639 C983044:C983175 IY983044:IY983175 SU983044:SU983175 ACQ983044:ACQ983175 AMM983044:AMM983175 AWI983044:AWI983175 BGE983044:BGE983175 BQA983044:BQA983175 BZW983044:BZW983175 CJS983044:CJS983175 CTO983044:CTO983175 DDK983044:DDK983175 DNG983044:DNG983175 DXC983044:DXC983175 EGY983044:EGY983175 EQU983044:EQU983175 FAQ983044:FAQ983175 FKM983044:FKM983175 FUI983044:FUI983175 GEE983044:GEE983175 GOA983044:GOA983175 GXW983044:GXW983175 HHS983044:HHS983175 HRO983044:HRO983175 IBK983044:IBK983175 ILG983044:ILG983175 IVC983044:IVC983175 JEY983044:JEY983175 JOU983044:JOU983175 JYQ983044:JYQ983175 KIM983044:KIM983175 KSI983044:KSI983175 LCE983044:LCE983175 LMA983044:LMA983175 LVW983044:LVW983175 MFS983044:MFS983175 MPO983044:MPO983175 MZK983044:MZK983175 NJG983044:NJG983175 NTC983044:NTC983175 OCY983044:OCY983175 OMU983044:OMU983175 OWQ983044:OWQ983175 PGM983044:PGM983175 PQI983044:PQI983175 QAE983044:QAE983175 QKA983044:QKA983175 QTW983044:QTW983175 RDS983044:RDS983175 RNO983044:RNO983175 RXK983044:RXK983175 SHG983044:SHG983175 SRC983044:SRC983175 TAY983044:TAY983175 TKU983044:TKU983175 TUQ983044:TUQ983175 UEM983044:UEM983175 UOI983044:UOI983175 UYE983044:UYE983175 VIA983044:VIA983175 VRW983044:VRW983175 WBS983044:WBS983175 WLO983044:WLO983175 C10:C141" xr:uid="{2CBDD4BD-4711-468D-BC7A-D2B243906F6C}">
      <formula1>$B$143:$B$153</formula1>
    </dataValidation>
    <dataValidation type="decimal" allowBlank="1" showInputMessage="1" showErrorMessage="1" sqref="WVM983045:WVM983175 E65541:E65671 JA65541:JA65671 SW65541:SW65671 ACS65541:ACS65671 AMO65541:AMO65671 AWK65541:AWK65671 BGG65541:BGG65671 BQC65541:BQC65671 BZY65541:BZY65671 CJU65541:CJU65671 CTQ65541:CTQ65671 DDM65541:DDM65671 DNI65541:DNI65671 DXE65541:DXE65671 EHA65541:EHA65671 EQW65541:EQW65671 FAS65541:FAS65671 FKO65541:FKO65671 FUK65541:FUK65671 GEG65541:GEG65671 GOC65541:GOC65671 GXY65541:GXY65671 HHU65541:HHU65671 HRQ65541:HRQ65671 IBM65541:IBM65671 ILI65541:ILI65671 IVE65541:IVE65671 JFA65541:JFA65671 JOW65541:JOW65671 JYS65541:JYS65671 KIO65541:KIO65671 KSK65541:KSK65671 LCG65541:LCG65671 LMC65541:LMC65671 LVY65541:LVY65671 MFU65541:MFU65671 MPQ65541:MPQ65671 MZM65541:MZM65671 NJI65541:NJI65671 NTE65541:NTE65671 ODA65541:ODA65671 OMW65541:OMW65671 OWS65541:OWS65671 PGO65541:PGO65671 PQK65541:PQK65671 QAG65541:QAG65671 QKC65541:QKC65671 QTY65541:QTY65671 RDU65541:RDU65671 RNQ65541:RNQ65671 RXM65541:RXM65671 SHI65541:SHI65671 SRE65541:SRE65671 TBA65541:TBA65671 TKW65541:TKW65671 TUS65541:TUS65671 UEO65541:UEO65671 UOK65541:UOK65671 UYG65541:UYG65671 VIC65541:VIC65671 VRY65541:VRY65671 WBU65541:WBU65671 WLQ65541:WLQ65671 WVM65541:WVM65671 E131077:E131207 JA131077:JA131207 SW131077:SW131207 ACS131077:ACS131207 AMO131077:AMO131207 AWK131077:AWK131207 BGG131077:BGG131207 BQC131077:BQC131207 BZY131077:BZY131207 CJU131077:CJU131207 CTQ131077:CTQ131207 DDM131077:DDM131207 DNI131077:DNI131207 DXE131077:DXE131207 EHA131077:EHA131207 EQW131077:EQW131207 FAS131077:FAS131207 FKO131077:FKO131207 FUK131077:FUK131207 GEG131077:GEG131207 GOC131077:GOC131207 GXY131077:GXY131207 HHU131077:HHU131207 HRQ131077:HRQ131207 IBM131077:IBM131207 ILI131077:ILI131207 IVE131077:IVE131207 JFA131077:JFA131207 JOW131077:JOW131207 JYS131077:JYS131207 KIO131077:KIO131207 KSK131077:KSK131207 LCG131077:LCG131207 LMC131077:LMC131207 LVY131077:LVY131207 MFU131077:MFU131207 MPQ131077:MPQ131207 MZM131077:MZM131207 NJI131077:NJI131207 NTE131077:NTE131207 ODA131077:ODA131207 OMW131077:OMW131207 OWS131077:OWS131207 PGO131077:PGO131207 PQK131077:PQK131207 QAG131077:QAG131207 QKC131077:QKC131207 QTY131077:QTY131207 RDU131077:RDU131207 RNQ131077:RNQ131207 RXM131077:RXM131207 SHI131077:SHI131207 SRE131077:SRE131207 TBA131077:TBA131207 TKW131077:TKW131207 TUS131077:TUS131207 UEO131077:UEO131207 UOK131077:UOK131207 UYG131077:UYG131207 VIC131077:VIC131207 VRY131077:VRY131207 WBU131077:WBU131207 WLQ131077:WLQ131207 WVM131077:WVM131207 E196613:E196743 JA196613:JA196743 SW196613:SW196743 ACS196613:ACS196743 AMO196613:AMO196743 AWK196613:AWK196743 BGG196613:BGG196743 BQC196613:BQC196743 BZY196613:BZY196743 CJU196613:CJU196743 CTQ196613:CTQ196743 DDM196613:DDM196743 DNI196613:DNI196743 DXE196613:DXE196743 EHA196613:EHA196743 EQW196613:EQW196743 FAS196613:FAS196743 FKO196613:FKO196743 FUK196613:FUK196743 GEG196613:GEG196743 GOC196613:GOC196743 GXY196613:GXY196743 HHU196613:HHU196743 HRQ196613:HRQ196743 IBM196613:IBM196743 ILI196613:ILI196743 IVE196613:IVE196743 JFA196613:JFA196743 JOW196613:JOW196743 JYS196613:JYS196743 KIO196613:KIO196743 KSK196613:KSK196743 LCG196613:LCG196743 LMC196613:LMC196743 LVY196613:LVY196743 MFU196613:MFU196743 MPQ196613:MPQ196743 MZM196613:MZM196743 NJI196613:NJI196743 NTE196613:NTE196743 ODA196613:ODA196743 OMW196613:OMW196743 OWS196613:OWS196743 PGO196613:PGO196743 PQK196613:PQK196743 QAG196613:QAG196743 QKC196613:QKC196743 QTY196613:QTY196743 RDU196613:RDU196743 RNQ196613:RNQ196743 RXM196613:RXM196743 SHI196613:SHI196743 SRE196613:SRE196743 TBA196613:TBA196743 TKW196613:TKW196743 TUS196613:TUS196743 UEO196613:UEO196743 UOK196613:UOK196743 UYG196613:UYG196743 VIC196613:VIC196743 VRY196613:VRY196743 WBU196613:WBU196743 WLQ196613:WLQ196743 WVM196613:WVM196743 E262149:E262279 JA262149:JA262279 SW262149:SW262279 ACS262149:ACS262279 AMO262149:AMO262279 AWK262149:AWK262279 BGG262149:BGG262279 BQC262149:BQC262279 BZY262149:BZY262279 CJU262149:CJU262279 CTQ262149:CTQ262279 DDM262149:DDM262279 DNI262149:DNI262279 DXE262149:DXE262279 EHA262149:EHA262279 EQW262149:EQW262279 FAS262149:FAS262279 FKO262149:FKO262279 FUK262149:FUK262279 GEG262149:GEG262279 GOC262149:GOC262279 GXY262149:GXY262279 HHU262149:HHU262279 HRQ262149:HRQ262279 IBM262149:IBM262279 ILI262149:ILI262279 IVE262149:IVE262279 JFA262149:JFA262279 JOW262149:JOW262279 JYS262149:JYS262279 KIO262149:KIO262279 KSK262149:KSK262279 LCG262149:LCG262279 LMC262149:LMC262279 LVY262149:LVY262279 MFU262149:MFU262279 MPQ262149:MPQ262279 MZM262149:MZM262279 NJI262149:NJI262279 NTE262149:NTE262279 ODA262149:ODA262279 OMW262149:OMW262279 OWS262149:OWS262279 PGO262149:PGO262279 PQK262149:PQK262279 QAG262149:QAG262279 QKC262149:QKC262279 QTY262149:QTY262279 RDU262149:RDU262279 RNQ262149:RNQ262279 RXM262149:RXM262279 SHI262149:SHI262279 SRE262149:SRE262279 TBA262149:TBA262279 TKW262149:TKW262279 TUS262149:TUS262279 UEO262149:UEO262279 UOK262149:UOK262279 UYG262149:UYG262279 VIC262149:VIC262279 VRY262149:VRY262279 WBU262149:WBU262279 WLQ262149:WLQ262279 WVM262149:WVM262279 E327685:E327815 JA327685:JA327815 SW327685:SW327815 ACS327685:ACS327815 AMO327685:AMO327815 AWK327685:AWK327815 BGG327685:BGG327815 BQC327685:BQC327815 BZY327685:BZY327815 CJU327685:CJU327815 CTQ327685:CTQ327815 DDM327685:DDM327815 DNI327685:DNI327815 DXE327685:DXE327815 EHA327685:EHA327815 EQW327685:EQW327815 FAS327685:FAS327815 FKO327685:FKO327815 FUK327685:FUK327815 GEG327685:GEG327815 GOC327685:GOC327815 GXY327685:GXY327815 HHU327685:HHU327815 HRQ327685:HRQ327815 IBM327685:IBM327815 ILI327685:ILI327815 IVE327685:IVE327815 JFA327685:JFA327815 JOW327685:JOW327815 JYS327685:JYS327815 KIO327685:KIO327815 KSK327685:KSK327815 LCG327685:LCG327815 LMC327685:LMC327815 LVY327685:LVY327815 MFU327685:MFU327815 MPQ327685:MPQ327815 MZM327685:MZM327815 NJI327685:NJI327815 NTE327685:NTE327815 ODA327685:ODA327815 OMW327685:OMW327815 OWS327685:OWS327815 PGO327685:PGO327815 PQK327685:PQK327815 QAG327685:QAG327815 QKC327685:QKC327815 QTY327685:QTY327815 RDU327685:RDU327815 RNQ327685:RNQ327815 RXM327685:RXM327815 SHI327685:SHI327815 SRE327685:SRE327815 TBA327685:TBA327815 TKW327685:TKW327815 TUS327685:TUS327815 UEO327685:UEO327815 UOK327685:UOK327815 UYG327685:UYG327815 VIC327685:VIC327815 VRY327685:VRY327815 WBU327685:WBU327815 WLQ327685:WLQ327815 WVM327685:WVM327815 E393221:E393351 JA393221:JA393351 SW393221:SW393351 ACS393221:ACS393351 AMO393221:AMO393351 AWK393221:AWK393351 BGG393221:BGG393351 BQC393221:BQC393351 BZY393221:BZY393351 CJU393221:CJU393351 CTQ393221:CTQ393351 DDM393221:DDM393351 DNI393221:DNI393351 DXE393221:DXE393351 EHA393221:EHA393351 EQW393221:EQW393351 FAS393221:FAS393351 FKO393221:FKO393351 FUK393221:FUK393351 GEG393221:GEG393351 GOC393221:GOC393351 GXY393221:GXY393351 HHU393221:HHU393351 HRQ393221:HRQ393351 IBM393221:IBM393351 ILI393221:ILI393351 IVE393221:IVE393351 JFA393221:JFA393351 JOW393221:JOW393351 JYS393221:JYS393351 KIO393221:KIO393351 KSK393221:KSK393351 LCG393221:LCG393351 LMC393221:LMC393351 LVY393221:LVY393351 MFU393221:MFU393351 MPQ393221:MPQ393351 MZM393221:MZM393351 NJI393221:NJI393351 NTE393221:NTE393351 ODA393221:ODA393351 OMW393221:OMW393351 OWS393221:OWS393351 PGO393221:PGO393351 PQK393221:PQK393351 QAG393221:QAG393351 QKC393221:QKC393351 QTY393221:QTY393351 RDU393221:RDU393351 RNQ393221:RNQ393351 RXM393221:RXM393351 SHI393221:SHI393351 SRE393221:SRE393351 TBA393221:TBA393351 TKW393221:TKW393351 TUS393221:TUS393351 UEO393221:UEO393351 UOK393221:UOK393351 UYG393221:UYG393351 VIC393221:VIC393351 VRY393221:VRY393351 WBU393221:WBU393351 WLQ393221:WLQ393351 WVM393221:WVM393351 E458757:E458887 JA458757:JA458887 SW458757:SW458887 ACS458757:ACS458887 AMO458757:AMO458887 AWK458757:AWK458887 BGG458757:BGG458887 BQC458757:BQC458887 BZY458757:BZY458887 CJU458757:CJU458887 CTQ458757:CTQ458887 DDM458757:DDM458887 DNI458757:DNI458887 DXE458757:DXE458887 EHA458757:EHA458887 EQW458757:EQW458887 FAS458757:FAS458887 FKO458757:FKO458887 FUK458757:FUK458887 GEG458757:GEG458887 GOC458757:GOC458887 GXY458757:GXY458887 HHU458757:HHU458887 HRQ458757:HRQ458887 IBM458757:IBM458887 ILI458757:ILI458887 IVE458757:IVE458887 JFA458757:JFA458887 JOW458757:JOW458887 JYS458757:JYS458887 KIO458757:KIO458887 KSK458757:KSK458887 LCG458757:LCG458887 LMC458757:LMC458887 LVY458757:LVY458887 MFU458757:MFU458887 MPQ458757:MPQ458887 MZM458757:MZM458887 NJI458757:NJI458887 NTE458757:NTE458887 ODA458757:ODA458887 OMW458757:OMW458887 OWS458757:OWS458887 PGO458757:PGO458887 PQK458757:PQK458887 QAG458757:QAG458887 QKC458757:QKC458887 QTY458757:QTY458887 RDU458757:RDU458887 RNQ458757:RNQ458887 RXM458757:RXM458887 SHI458757:SHI458887 SRE458757:SRE458887 TBA458757:TBA458887 TKW458757:TKW458887 TUS458757:TUS458887 UEO458757:UEO458887 UOK458757:UOK458887 UYG458757:UYG458887 VIC458757:VIC458887 VRY458757:VRY458887 WBU458757:WBU458887 WLQ458757:WLQ458887 WVM458757:WVM458887 E524293:E524423 JA524293:JA524423 SW524293:SW524423 ACS524293:ACS524423 AMO524293:AMO524423 AWK524293:AWK524423 BGG524293:BGG524423 BQC524293:BQC524423 BZY524293:BZY524423 CJU524293:CJU524423 CTQ524293:CTQ524423 DDM524293:DDM524423 DNI524293:DNI524423 DXE524293:DXE524423 EHA524293:EHA524423 EQW524293:EQW524423 FAS524293:FAS524423 FKO524293:FKO524423 FUK524293:FUK524423 GEG524293:GEG524423 GOC524293:GOC524423 GXY524293:GXY524423 HHU524293:HHU524423 HRQ524293:HRQ524423 IBM524293:IBM524423 ILI524293:ILI524423 IVE524293:IVE524423 JFA524293:JFA524423 JOW524293:JOW524423 JYS524293:JYS524423 KIO524293:KIO524423 KSK524293:KSK524423 LCG524293:LCG524423 LMC524293:LMC524423 LVY524293:LVY524423 MFU524293:MFU524423 MPQ524293:MPQ524423 MZM524293:MZM524423 NJI524293:NJI524423 NTE524293:NTE524423 ODA524293:ODA524423 OMW524293:OMW524423 OWS524293:OWS524423 PGO524293:PGO524423 PQK524293:PQK524423 QAG524293:QAG524423 QKC524293:QKC524423 QTY524293:QTY524423 RDU524293:RDU524423 RNQ524293:RNQ524423 RXM524293:RXM524423 SHI524293:SHI524423 SRE524293:SRE524423 TBA524293:TBA524423 TKW524293:TKW524423 TUS524293:TUS524423 UEO524293:UEO524423 UOK524293:UOK524423 UYG524293:UYG524423 VIC524293:VIC524423 VRY524293:VRY524423 WBU524293:WBU524423 WLQ524293:WLQ524423 WVM524293:WVM524423 E589829:E589959 JA589829:JA589959 SW589829:SW589959 ACS589829:ACS589959 AMO589829:AMO589959 AWK589829:AWK589959 BGG589829:BGG589959 BQC589829:BQC589959 BZY589829:BZY589959 CJU589829:CJU589959 CTQ589829:CTQ589959 DDM589829:DDM589959 DNI589829:DNI589959 DXE589829:DXE589959 EHA589829:EHA589959 EQW589829:EQW589959 FAS589829:FAS589959 FKO589829:FKO589959 FUK589829:FUK589959 GEG589829:GEG589959 GOC589829:GOC589959 GXY589829:GXY589959 HHU589829:HHU589959 HRQ589829:HRQ589959 IBM589829:IBM589959 ILI589829:ILI589959 IVE589829:IVE589959 JFA589829:JFA589959 JOW589829:JOW589959 JYS589829:JYS589959 KIO589829:KIO589959 KSK589829:KSK589959 LCG589829:LCG589959 LMC589829:LMC589959 LVY589829:LVY589959 MFU589829:MFU589959 MPQ589829:MPQ589959 MZM589829:MZM589959 NJI589829:NJI589959 NTE589829:NTE589959 ODA589829:ODA589959 OMW589829:OMW589959 OWS589829:OWS589959 PGO589829:PGO589959 PQK589829:PQK589959 QAG589829:QAG589959 QKC589829:QKC589959 QTY589829:QTY589959 RDU589829:RDU589959 RNQ589829:RNQ589959 RXM589829:RXM589959 SHI589829:SHI589959 SRE589829:SRE589959 TBA589829:TBA589959 TKW589829:TKW589959 TUS589829:TUS589959 UEO589829:UEO589959 UOK589829:UOK589959 UYG589829:UYG589959 VIC589829:VIC589959 VRY589829:VRY589959 WBU589829:WBU589959 WLQ589829:WLQ589959 WVM589829:WVM589959 E655365:E655495 JA655365:JA655495 SW655365:SW655495 ACS655365:ACS655495 AMO655365:AMO655495 AWK655365:AWK655495 BGG655365:BGG655495 BQC655365:BQC655495 BZY655365:BZY655495 CJU655365:CJU655495 CTQ655365:CTQ655495 DDM655365:DDM655495 DNI655365:DNI655495 DXE655365:DXE655495 EHA655365:EHA655495 EQW655365:EQW655495 FAS655365:FAS655495 FKO655365:FKO655495 FUK655365:FUK655495 GEG655365:GEG655495 GOC655365:GOC655495 GXY655365:GXY655495 HHU655365:HHU655495 HRQ655365:HRQ655495 IBM655365:IBM655495 ILI655365:ILI655495 IVE655365:IVE655495 JFA655365:JFA655495 JOW655365:JOW655495 JYS655365:JYS655495 KIO655365:KIO655495 KSK655365:KSK655495 LCG655365:LCG655495 LMC655365:LMC655495 LVY655365:LVY655495 MFU655365:MFU655495 MPQ655365:MPQ655495 MZM655365:MZM655495 NJI655365:NJI655495 NTE655365:NTE655495 ODA655365:ODA655495 OMW655365:OMW655495 OWS655365:OWS655495 PGO655365:PGO655495 PQK655365:PQK655495 QAG655365:QAG655495 QKC655365:QKC655495 QTY655365:QTY655495 RDU655365:RDU655495 RNQ655365:RNQ655495 RXM655365:RXM655495 SHI655365:SHI655495 SRE655365:SRE655495 TBA655365:TBA655495 TKW655365:TKW655495 TUS655365:TUS655495 UEO655365:UEO655495 UOK655365:UOK655495 UYG655365:UYG655495 VIC655365:VIC655495 VRY655365:VRY655495 WBU655365:WBU655495 WLQ655365:WLQ655495 WVM655365:WVM655495 E720901:E721031 JA720901:JA721031 SW720901:SW721031 ACS720901:ACS721031 AMO720901:AMO721031 AWK720901:AWK721031 BGG720901:BGG721031 BQC720901:BQC721031 BZY720901:BZY721031 CJU720901:CJU721031 CTQ720901:CTQ721031 DDM720901:DDM721031 DNI720901:DNI721031 DXE720901:DXE721031 EHA720901:EHA721031 EQW720901:EQW721031 FAS720901:FAS721031 FKO720901:FKO721031 FUK720901:FUK721031 GEG720901:GEG721031 GOC720901:GOC721031 GXY720901:GXY721031 HHU720901:HHU721031 HRQ720901:HRQ721031 IBM720901:IBM721031 ILI720901:ILI721031 IVE720901:IVE721031 JFA720901:JFA721031 JOW720901:JOW721031 JYS720901:JYS721031 KIO720901:KIO721031 KSK720901:KSK721031 LCG720901:LCG721031 LMC720901:LMC721031 LVY720901:LVY721031 MFU720901:MFU721031 MPQ720901:MPQ721031 MZM720901:MZM721031 NJI720901:NJI721031 NTE720901:NTE721031 ODA720901:ODA721031 OMW720901:OMW721031 OWS720901:OWS721031 PGO720901:PGO721031 PQK720901:PQK721031 QAG720901:QAG721031 QKC720901:QKC721031 QTY720901:QTY721031 RDU720901:RDU721031 RNQ720901:RNQ721031 RXM720901:RXM721031 SHI720901:SHI721031 SRE720901:SRE721031 TBA720901:TBA721031 TKW720901:TKW721031 TUS720901:TUS721031 UEO720901:UEO721031 UOK720901:UOK721031 UYG720901:UYG721031 VIC720901:VIC721031 VRY720901:VRY721031 WBU720901:WBU721031 WLQ720901:WLQ721031 WVM720901:WVM721031 E786437:E786567 JA786437:JA786567 SW786437:SW786567 ACS786437:ACS786567 AMO786437:AMO786567 AWK786437:AWK786567 BGG786437:BGG786567 BQC786437:BQC786567 BZY786437:BZY786567 CJU786437:CJU786567 CTQ786437:CTQ786567 DDM786437:DDM786567 DNI786437:DNI786567 DXE786437:DXE786567 EHA786437:EHA786567 EQW786437:EQW786567 FAS786437:FAS786567 FKO786437:FKO786567 FUK786437:FUK786567 GEG786437:GEG786567 GOC786437:GOC786567 GXY786437:GXY786567 HHU786437:HHU786567 HRQ786437:HRQ786567 IBM786437:IBM786567 ILI786437:ILI786567 IVE786437:IVE786567 JFA786437:JFA786567 JOW786437:JOW786567 JYS786437:JYS786567 KIO786437:KIO786567 KSK786437:KSK786567 LCG786437:LCG786567 LMC786437:LMC786567 LVY786437:LVY786567 MFU786437:MFU786567 MPQ786437:MPQ786567 MZM786437:MZM786567 NJI786437:NJI786567 NTE786437:NTE786567 ODA786437:ODA786567 OMW786437:OMW786567 OWS786437:OWS786567 PGO786437:PGO786567 PQK786437:PQK786567 QAG786437:QAG786567 QKC786437:QKC786567 QTY786437:QTY786567 RDU786437:RDU786567 RNQ786437:RNQ786567 RXM786437:RXM786567 SHI786437:SHI786567 SRE786437:SRE786567 TBA786437:TBA786567 TKW786437:TKW786567 TUS786437:TUS786567 UEO786437:UEO786567 UOK786437:UOK786567 UYG786437:UYG786567 VIC786437:VIC786567 VRY786437:VRY786567 WBU786437:WBU786567 WLQ786437:WLQ786567 WVM786437:WVM786567 E851973:E852103 JA851973:JA852103 SW851973:SW852103 ACS851973:ACS852103 AMO851973:AMO852103 AWK851973:AWK852103 BGG851973:BGG852103 BQC851973:BQC852103 BZY851973:BZY852103 CJU851973:CJU852103 CTQ851973:CTQ852103 DDM851973:DDM852103 DNI851973:DNI852103 DXE851973:DXE852103 EHA851973:EHA852103 EQW851973:EQW852103 FAS851973:FAS852103 FKO851973:FKO852103 FUK851973:FUK852103 GEG851973:GEG852103 GOC851973:GOC852103 GXY851973:GXY852103 HHU851973:HHU852103 HRQ851973:HRQ852103 IBM851973:IBM852103 ILI851973:ILI852103 IVE851973:IVE852103 JFA851973:JFA852103 JOW851973:JOW852103 JYS851973:JYS852103 KIO851973:KIO852103 KSK851973:KSK852103 LCG851973:LCG852103 LMC851973:LMC852103 LVY851973:LVY852103 MFU851973:MFU852103 MPQ851973:MPQ852103 MZM851973:MZM852103 NJI851973:NJI852103 NTE851973:NTE852103 ODA851973:ODA852103 OMW851973:OMW852103 OWS851973:OWS852103 PGO851973:PGO852103 PQK851973:PQK852103 QAG851973:QAG852103 QKC851973:QKC852103 QTY851973:QTY852103 RDU851973:RDU852103 RNQ851973:RNQ852103 RXM851973:RXM852103 SHI851973:SHI852103 SRE851973:SRE852103 TBA851973:TBA852103 TKW851973:TKW852103 TUS851973:TUS852103 UEO851973:UEO852103 UOK851973:UOK852103 UYG851973:UYG852103 VIC851973:VIC852103 VRY851973:VRY852103 WBU851973:WBU852103 WLQ851973:WLQ852103 WVM851973:WVM852103 E917509:E917639 JA917509:JA917639 SW917509:SW917639 ACS917509:ACS917639 AMO917509:AMO917639 AWK917509:AWK917639 BGG917509:BGG917639 BQC917509:BQC917639 BZY917509:BZY917639 CJU917509:CJU917639 CTQ917509:CTQ917639 DDM917509:DDM917639 DNI917509:DNI917639 DXE917509:DXE917639 EHA917509:EHA917639 EQW917509:EQW917639 FAS917509:FAS917639 FKO917509:FKO917639 FUK917509:FUK917639 GEG917509:GEG917639 GOC917509:GOC917639 GXY917509:GXY917639 HHU917509:HHU917639 HRQ917509:HRQ917639 IBM917509:IBM917639 ILI917509:ILI917639 IVE917509:IVE917639 JFA917509:JFA917639 JOW917509:JOW917639 JYS917509:JYS917639 KIO917509:KIO917639 KSK917509:KSK917639 LCG917509:LCG917639 LMC917509:LMC917639 LVY917509:LVY917639 MFU917509:MFU917639 MPQ917509:MPQ917639 MZM917509:MZM917639 NJI917509:NJI917639 NTE917509:NTE917639 ODA917509:ODA917639 OMW917509:OMW917639 OWS917509:OWS917639 PGO917509:PGO917639 PQK917509:PQK917639 QAG917509:QAG917639 QKC917509:QKC917639 QTY917509:QTY917639 RDU917509:RDU917639 RNQ917509:RNQ917639 RXM917509:RXM917639 SHI917509:SHI917639 SRE917509:SRE917639 TBA917509:TBA917639 TKW917509:TKW917639 TUS917509:TUS917639 UEO917509:UEO917639 UOK917509:UOK917639 UYG917509:UYG917639 VIC917509:VIC917639 VRY917509:VRY917639 WBU917509:WBU917639 WLQ917509:WLQ917639 WVM917509:WVM917639 E983045:E983175 JA983045:JA983175 SW983045:SW983175 ACS983045:ACS983175 AMO983045:AMO983175 AWK983045:AWK983175 BGG983045:BGG983175 BQC983045:BQC983175 BZY983045:BZY983175 CJU983045:CJU983175 CTQ983045:CTQ983175 DDM983045:DDM983175 DNI983045:DNI983175 DXE983045:DXE983175 EHA983045:EHA983175 EQW983045:EQW983175 FAS983045:FAS983175 FKO983045:FKO983175 FUK983045:FUK983175 GEG983045:GEG983175 GOC983045:GOC983175 GXY983045:GXY983175 HHU983045:HHU983175 HRQ983045:HRQ983175 IBM983045:IBM983175 ILI983045:ILI983175 IVE983045:IVE983175 JFA983045:JFA983175 JOW983045:JOW983175 JYS983045:JYS983175 KIO983045:KIO983175 KSK983045:KSK983175 LCG983045:LCG983175 LMC983045:LMC983175 LVY983045:LVY983175 MFU983045:MFU983175 MPQ983045:MPQ983175 MZM983045:MZM983175 NJI983045:NJI983175 NTE983045:NTE983175 ODA983045:ODA983175 OMW983045:OMW983175 OWS983045:OWS983175 PGO983045:PGO983175 PQK983045:PQK983175 QAG983045:QAG983175 QKC983045:QKC983175 QTY983045:QTY983175 RDU983045:RDU983175 RNQ983045:RNQ983175 RXM983045:RXM983175 SHI983045:SHI983175 SRE983045:SRE983175 TBA983045:TBA983175 TKW983045:TKW983175 TUS983045:TUS983175 UEO983045:UEO983175 UOK983045:UOK983175 UYG983045:UYG983175 VIC983045:VIC983175 VRY983045:VRY983175 WBU983045:WBU983175 WLQ983045:WLQ983175 WVM11:WVM141 JA11:JA141 SW11:SW141 ACS11:ACS141 AMO11:AMO141 AWK11:AWK141 BGG11:BGG141 BQC11:BQC141 BZY11:BZY141 CJU11:CJU141 CTQ11:CTQ141 DDM11:DDM141 DNI11:DNI141 DXE11:DXE141 EHA11:EHA141 EQW11:EQW141 FAS11:FAS141 FKO11:FKO141 FUK11:FUK141 GEG11:GEG141 GOC11:GOC141 GXY11:GXY141 HHU11:HHU141 HRQ11:HRQ141 IBM11:IBM141 ILI11:ILI141 IVE11:IVE141 JFA11:JFA141 JOW11:JOW141 JYS11:JYS141 KIO11:KIO141 KSK11:KSK141 LCG11:LCG141 LMC11:LMC141 LVY11:LVY141 MFU11:MFU141 MPQ11:MPQ141 MZM11:MZM141 NJI11:NJI141 NTE11:NTE141 ODA11:ODA141 OMW11:OMW141 OWS11:OWS141 PGO11:PGO141 PQK11:PQK141 QAG11:QAG141 QKC11:QKC141 QTY11:QTY141 RDU11:RDU141 RNQ11:RNQ141 RXM11:RXM141 SHI11:SHI141 SRE11:SRE141 TBA11:TBA141 TKW11:TKW141 TUS11:TUS141 UEO11:UEO141 UOK11:UOK141 UYG11:UYG141 VIC11:VIC141 VRY11:VRY141 WBU11:WBU141 WLQ11:WLQ141 E11:E141" xr:uid="{170056BC-94D8-456E-BB41-EEC8066B8172}">
      <formula1>0</formula1>
      <formula2>99999999999999900000</formula2>
    </dataValidation>
    <dataValidation type="list" allowBlank="1" showInputMessage="1" showErrorMessage="1" sqref="B141 WVJ983175 WLN983175 WBR983175 VRV983175 VHZ983175 UYD983175 UOH983175 UEL983175 TUP983175 TKT983175 TAX983175 SRB983175 SHF983175 RXJ983175 RNN983175 RDR983175 QTV983175 QJZ983175 QAD983175 PQH983175 PGL983175 OWP983175 OMT983175 OCX983175 NTB983175 NJF983175 MZJ983175 MPN983175 MFR983175 LVV983175 LLZ983175 LCD983175 KSH983175 KIL983175 JYP983175 JOT983175 JEX983175 IVB983175 ILF983175 IBJ983175 HRN983175 HHR983175 GXV983175 GNZ983175 GED983175 FUH983175 FKL983175 FAP983175 EQT983175 EGX983175 DXB983175 DNF983175 DDJ983175 CTN983175 CJR983175 BZV983175 BPZ983175 BGD983175 AWH983175 AML983175 ACP983175 ST983175 IX983175 B983175 WVJ917639 WLN917639 WBR917639 VRV917639 VHZ917639 UYD917639 UOH917639 UEL917639 TUP917639 TKT917639 TAX917639 SRB917639 SHF917639 RXJ917639 RNN917639 RDR917639 QTV917639 QJZ917639 QAD917639 PQH917639 PGL917639 OWP917639 OMT917639 OCX917639 NTB917639 NJF917639 MZJ917639 MPN917639 MFR917639 LVV917639 LLZ917639 LCD917639 KSH917639 KIL917639 JYP917639 JOT917639 JEX917639 IVB917639 ILF917639 IBJ917639 HRN917639 HHR917639 GXV917639 GNZ917639 GED917639 FUH917639 FKL917639 FAP917639 EQT917639 EGX917639 DXB917639 DNF917639 DDJ917639 CTN917639 CJR917639 BZV917639 BPZ917639 BGD917639 AWH917639 AML917639 ACP917639 ST917639 IX917639 B917639 WVJ852103 WLN852103 WBR852103 VRV852103 VHZ852103 UYD852103 UOH852103 UEL852103 TUP852103 TKT852103 TAX852103 SRB852103 SHF852103 RXJ852103 RNN852103 RDR852103 QTV852103 QJZ852103 QAD852103 PQH852103 PGL852103 OWP852103 OMT852103 OCX852103 NTB852103 NJF852103 MZJ852103 MPN852103 MFR852103 LVV852103 LLZ852103 LCD852103 KSH852103 KIL852103 JYP852103 JOT852103 JEX852103 IVB852103 ILF852103 IBJ852103 HRN852103 HHR852103 GXV852103 GNZ852103 GED852103 FUH852103 FKL852103 FAP852103 EQT852103 EGX852103 DXB852103 DNF852103 DDJ852103 CTN852103 CJR852103 BZV852103 BPZ852103 BGD852103 AWH852103 AML852103 ACP852103 ST852103 IX852103 B852103 WVJ786567 WLN786567 WBR786567 VRV786567 VHZ786567 UYD786567 UOH786567 UEL786567 TUP786567 TKT786567 TAX786567 SRB786567 SHF786567 RXJ786567 RNN786567 RDR786567 QTV786567 QJZ786567 QAD786567 PQH786567 PGL786567 OWP786567 OMT786567 OCX786567 NTB786567 NJF786567 MZJ786567 MPN786567 MFR786567 LVV786567 LLZ786567 LCD786567 KSH786567 KIL786567 JYP786567 JOT786567 JEX786567 IVB786567 ILF786567 IBJ786567 HRN786567 HHR786567 GXV786567 GNZ786567 GED786567 FUH786567 FKL786567 FAP786567 EQT786567 EGX786567 DXB786567 DNF786567 DDJ786567 CTN786567 CJR786567 BZV786567 BPZ786567 BGD786567 AWH786567 AML786567 ACP786567 ST786567 IX786567 B786567 WVJ721031 WLN721031 WBR721031 VRV721031 VHZ721031 UYD721031 UOH721031 UEL721031 TUP721031 TKT721031 TAX721031 SRB721031 SHF721031 RXJ721031 RNN721031 RDR721031 QTV721031 QJZ721031 QAD721031 PQH721031 PGL721031 OWP721031 OMT721031 OCX721031 NTB721031 NJF721031 MZJ721031 MPN721031 MFR721031 LVV721031 LLZ721031 LCD721031 KSH721031 KIL721031 JYP721031 JOT721031 JEX721031 IVB721031 ILF721031 IBJ721031 HRN721031 HHR721031 GXV721031 GNZ721031 GED721031 FUH721031 FKL721031 FAP721031 EQT721031 EGX721031 DXB721031 DNF721031 DDJ721031 CTN721031 CJR721031 BZV721031 BPZ721031 BGD721031 AWH721031 AML721031 ACP721031 ST721031 IX721031 B721031 WVJ655495 WLN655495 WBR655495 VRV655495 VHZ655495 UYD655495 UOH655495 UEL655495 TUP655495 TKT655495 TAX655495 SRB655495 SHF655495 RXJ655495 RNN655495 RDR655495 QTV655495 QJZ655495 QAD655495 PQH655495 PGL655495 OWP655495 OMT655495 OCX655495 NTB655495 NJF655495 MZJ655495 MPN655495 MFR655495 LVV655495 LLZ655495 LCD655495 KSH655495 KIL655495 JYP655495 JOT655495 JEX655495 IVB655495 ILF655495 IBJ655495 HRN655495 HHR655495 GXV655495 GNZ655495 GED655495 FUH655495 FKL655495 FAP655495 EQT655495 EGX655495 DXB655495 DNF655495 DDJ655495 CTN655495 CJR655495 BZV655495 BPZ655495 BGD655495 AWH655495 AML655495 ACP655495 ST655495 IX655495 B655495 WVJ589959 WLN589959 WBR589959 VRV589959 VHZ589959 UYD589959 UOH589959 UEL589959 TUP589959 TKT589959 TAX589959 SRB589959 SHF589959 RXJ589959 RNN589959 RDR589959 QTV589959 QJZ589959 QAD589959 PQH589959 PGL589959 OWP589959 OMT589959 OCX589959 NTB589959 NJF589959 MZJ589959 MPN589959 MFR589959 LVV589959 LLZ589959 LCD589959 KSH589959 KIL589959 JYP589959 JOT589959 JEX589959 IVB589959 ILF589959 IBJ589959 HRN589959 HHR589959 GXV589959 GNZ589959 GED589959 FUH589959 FKL589959 FAP589959 EQT589959 EGX589959 DXB589959 DNF589959 DDJ589959 CTN589959 CJR589959 BZV589959 BPZ589959 BGD589959 AWH589959 AML589959 ACP589959 ST589959 IX589959 B589959 WVJ524423 WLN524423 WBR524423 VRV524423 VHZ524423 UYD524423 UOH524423 UEL524423 TUP524423 TKT524423 TAX524423 SRB524423 SHF524423 RXJ524423 RNN524423 RDR524423 QTV524423 QJZ524423 QAD524423 PQH524423 PGL524423 OWP524423 OMT524423 OCX524423 NTB524423 NJF524423 MZJ524423 MPN524423 MFR524423 LVV524423 LLZ524423 LCD524423 KSH524423 KIL524423 JYP524423 JOT524423 JEX524423 IVB524423 ILF524423 IBJ524423 HRN524423 HHR524423 GXV524423 GNZ524423 GED524423 FUH524423 FKL524423 FAP524423 EQT524423 EGX524423 DXB524423 DNF524423 DDJ524423 CTN524423 CJR524423 BZV524423 BPZ524423 BGD524423 AWH524423 AML524423 ACP524423 ST524423 IX524423 B524423 WVJ458887 WLN458887 WBR458887 VRV458887 VHZ458887 UYD458887 UOH458887 UEL458887 TUP458887 TKT458887 TAX458887 SRB458887 SHF458887 RXJ458887 RNN458887 RDR458887 QTV458887 QJZ458887 QAD458887 PQH458887 PGL458887 OWP458887 OMT458887 OCX458887 NTB458887 NJF458887 MZJ458887 MPN458887 MFR458887 LVV458887 LLZ458887 LCD458887 KSH458887 KIL458887 JYP458887 JOT458887 JEX458887 IVB458887 ILF458887 IBJ458887 HRN458887 HHR458887 GXV458887 GNZ458887 GED458887 FUH458887 FKL458887 FAP458887 EQT458887 EGX458887 DXB458887 DNF458887 DDJ458887 CTN458887 CJR458887 BZV458887 BPZ458887 BGD458887 AWH458887 AML458887 ACP458887 ST458887 IX458887 B458887 WVJ393351 WLN393351 WBR393351 VRV393351 VHZ393351 UYD393351 UOH393351 UEL393351 TUP393351 TKT393351 TAX393351 SRB393351 SHF393351 RXJ393351 RNN393351 RDR393351 QTV393351 QJZ393351 QAD393351 PQH393351 PGL393351 OWP393351 OMT393351 OCX393351 NTB393351 NJF393351 MZJ393351 MPN393351 MFR393351 LVV393351 LLZ393351 LCD393351 KSH393351 KIL393351 JYP393351 JOT393351 JEX393351 IVB393351 ILF393351 IBJ393351 HRN393351 HHR393351 GXV393351 GNZ393351 GED393351 FUH393351 FKL393351 FAP393351 EQT393351 EGX393351 DXB393351 DNF393351 DDJ393351 CTN393351 CJR393351 BZV393351 BPZ393351 BGD393351 AWH393351 AML393351 ACP393351 ST393351 IX393351 B393351 WVJ327815 WLN327815 WBR327815 VRV327815 VHZ327815 UYD327815 UOH327815 UEL327815 TUP327815 TKT327815 TAX327815 SRB327815 SHF327815 RXJ327815 RNN327815 RDR327815 QTV327815 QJZ327815 QAD327815 PQH327815 PGL327815 OWP327815 OMT327815 OCX327815 NTB327815 NJF327815 MZJ327815 MPN327815 MFR327815 LVV327815 LLZ327815 LCD327815 KSH327815 KIL327815 JYP327815 JOT327815 JEX327815 IVB327815 ILF327815 IBJ327815 HRN327815 HHR327815 GXV327815 GNZ327815 GED327815 FUH327815 FKL327815 FAP327815 EQT327815 EGX327815 DXB327815 DNF327815 DDJ327815 CTN327815 CJR327815 BZV327815 BPZ327815 BGD327815 AWH327815 AML327815 ACP327815 ST327815 IX327815 B327815 WVJ262279 WLN262279 WBR262279 VRV262279 VHZ262279 UYD262279 UOH262279 UEL262279 TUP262279 TKT262279 TAX262279 SRB262279 SHF262279 RXJ262279 RNN262279 RDR262279 QTV262279 QJZ262279 QAD262279 PQH262279 PGL262279 OWP262279 OMT262279 OCX262279 NTB262279 NJF262279 MZJ262279 MPN262279 MFR262279 LVV262279 LLZ262279 LCD262279 KSH262279 KIL262279 JYP262279 JOT262279 JEX262279 IVB262279 ILF262279 IBJ262279 HRN262279 HHR262279 GXV262279 GNZ262279 GED262279 FUH262279 FKL262279 FAP262279 EQT262279 EGX262279 DXB262279 DNF262279 DDJ262279 CTN262279 CJR262279 BZV262279 BPZ262279 BGD262279 AWH262279 AML262279 ACP262279 ST262279 IX262279 B262279 WVJ196743 WLN196743 WBR196743 VRV196743 VHZ196743 UYD196743 UOH196743 UEL196743 TUP196743 TKT196743 TAX196743 SRB196743 SHF196743 RXJ196743 RNN196743 RDR196743 QTV196743 QJZ196743 QAD196743 PQH196743 PGL196743 OWP196743 OMT196743 OCX196743 NTB196743 NJF196743 MZJ196743 MPN196743 MFR196743 LVV196743 LLZ196743 LCD196743 KSH196743 KIL196743 JYP196743 JOT196743 JEX196743 IVB196743 ILF196743 IBJ196743 HRN196743 HHR196743 GXV196743 GNZ196743 GED196743 FUH196743 FKL196743 FAP196743 EQT196743 EGX196743 DXB196743 DNF196743 DDJ196743 CTN196743 CJR196743 BZV196743 BPZ196743 BGD196743 AWH196743 AML196743 ACP196743 ST196743 IX196743 B196743 WVJ131207 WLN131207 WBR131207 VRV131207 VHZ131207 UYD131207 UOH131207 UEL131207 TUP131207 TKT131207 TAX131207 SRB131207 SHF131207 RXJ131207 RNN131207 RDR131207 QTV131207 QJZ131207 QAD131207 PQH131207 PGL131207 OWP131207 OMT131207 OCX131207 NTB131207 NJF131207 MZJ131207 MPN131207 MFR131207 LVV131207 LLZ131207 LCD131207 KSH131207 KIL131207 JYP131207 JOT131207 JEX131207 IVB131207 ILF131207 IBJ131207 HRN131207 HHR131207 GXV131207 GNZ131207 GED131207 FUH131207 FKL131207 FAP131207 EQT131207 EGX131207 DXB131207 DNF131207 DDJ131207 CTN131207 CJR131207 BZV131207 BPZ131207 BGD131207 AWH131207 AML131207 ACP131207 ST131207 IX131207 B131207 WVJ65671 WLN65671 WBR65671 VRV65671 VHZ65671 UYD65671 UOH65671 UEL65671 TUP65671 TKT65671 TAX65671 SRB65671 SHF65671 RXJ65671 RNN65671 RDR65671 QTV65671 QJZ65671 QAD65671 PQH65671 PGL65671 OWP65671 OMT65671 OCX65671 NTB65671 NJF65671 MZJ65671 MPN65671 MFR65671 LVV65671 LLZ65671 LCD65671 KSH65671 KIL65671 JYP65671 JOT65671 JEX65671 IVB65671 ILF65671 IBJ65671 HRN65671 HHR65671 GXV65671 GNZ65671 GED65671 FUH65671 FKL65671 FAP65671 EQT65671 EGX65671 DXB65671 DNF65671 DDJ65671 CTN65671 CJR65671 BZV65671 BPZ65671 BGD65671 AWH65671 AML65671 ACP65671 ST65671 IX65671 B65671 WVJ141 WLN141 WBR141 VRV141 VHZ141 UYD141 UOH141 UEL141 TUP141 TKT141 TAX141 SRB141 SHF141 RXJ141 RNN141 RDR141 QTV141 QJZ141 QAD141 PQH141 PGL141 OWP141 OMT141 OCX141 NTB141 NJF141 MZJ141 MPN141 MFR141 LVV141 LLZ141 LCD141 KSH141 KIL141 JYP141 JOT141 JEX141 IVB141 ILF141 IBJ141 HRN141 HHR141 GXV141 GNZ141 GED141 FUH141 FKL141 FAP141 EQT141 EGX141 DXB141 DNF141 DDJ141 CTN141 CJR141 BZV141 BPZ141 BGD141 AWH141 AML141 ACP141 ST141 IX141" xr:uid="{E2F8F0E9-A098-4198-8B0B-BFAC9FAF82F8}">
      <formula1>$B$187:$B$211</formula1>
    </dataValidation>
    <dataValidation type="list" allowBlank="1" showInputMessage="1" showErrorMessage="1" sqref="WVJ983045:WVJ983174 B65541:B65670 WLN983045:WLN983174 WBR983045:WBR983174 VRV983045:VRV983174 VHZ983045:VHZ983174 UYD983045:UYD983174 UOH983045:UOH983174 UEL983045:UEL983174 TUP983045:TUP983174 TKT983045:TKT983174 TAX983045:TAX983174 SRB983045:SRB983174 SHF983045:SHF983174 RXJ983045:RXJ983174 RNN983045:RNN983174 RDR983045:RDR983174 QTV983045:QTV983174 QJZ983045:QJZ983174 QAD983045:QAD983174 PQH983045:PQH983174 PGL983045:PGL983174 OWP983045:OWP983174 OMT983045:OMT983174 OCX983045:OCX983174 NTB983045:NTB983174 NJF983045:NJF983174 MZJ983045:MZJ983174 MPN983045:MPN983174 MFR983045:MFR983174 LVV983045:LVV983174 LLZ983045:LLZ983174 LCD983045:LCD983174 KSH983045:KSH983174 KIL983045:KIL983174 JYP983045:JYP983174 JOT983045:JOT983174 JEX983045:JEX983174 IVB983045:IVB983174 ILF983045:ILF983174 IBJ983045:IBJ983174 HRN983045:HRN983174 HHR983045:HHR983174 GXV983045:GXV983174 GNZ983045:GNZ983174 GED983045:GED983174 FUH983045:FUH983174 FKL983045:FKL983174 FAP983045:FAP983174 EQT983045:EQT983174 EGX983045:EGX983174 DXB983045:DXB983174 DNF983045:DNF983174 DDJ983045:DDJ983174 CTN983045:CTN983174 CJR983045:CJR983174 BZV983045:BZV983174 BPZ983045:BPZ983174 BGD983045:BGD983174 AWH983045:AWH983174 AML983045:AML983174 ACP983045:ACP983174 ST983045:ST983174 IX983045:IX983174 B983045:B983174 WVJ917509:WVJ917638 WLN917509:WLN917638 WBR917509:WBR917638 VRV917509:VRV917638 VHZ917509:VHZ917638 UYD917509:UYD917638 UOH917509:UOH917638 UEL917509:UEL917638 TUP917509:TUP917638 TKT917509:TKT917638 TAX917509:TAX917638 SRB917509:SRB917638 SHF917509:SHF917638 RXJ917509:RXJ917638 RNN917509:RNN917638 RDR917509:RDR917638 QTV917509:QTV917638 QJZ917509:QJZ917638 QAD917509:QAD917638 PQH917509:PQH917638 PGL917509:PGL917638 OWP917509:OWP917638 OMT917509:OMT917638 OCX917509:OCX917638 NTB917509:NTB917638 NJF917509:NJF917638 MZJ917509:MZJ917638 MPN917509:MPN917638 MFR917509:MFR917638 LVV917509:LVV917638 LLZ917509:LLZ917638 LCD917509:LCD917638 KSH917509:KSH917638 KIL917509:KIL917638 JYP917509:JYP917638 JOT917509:JOT917638 JEX917509:JEX917638 IVB917509:IVB917638 ILF917509:ILF917638 IBJ917509:IBJ917638 HRN917509:HRN917638 HHR917509:HHR917638 GXV917509:GXV917638 GNZ917509:GNZ917638 GED917509:GED917638 FUH917509:FUH917638 FKL917509:FKL917638 FAP917509:FAP917638 EQT917509:EQT917638 EGX917509:EGX917638 DXB917509:DXB917638 DNF917509:DNF917638 DDJ917509:DDJ917638 CTN917509:CTN917638 CJR917509:CJR917638 BZV917509:BZV917638 BPZ917509:BPZ917638 BGD917509:BGD917638 AWH917509:AWH917638 AML917509:AML917638 ACP917509:ACP917638 ST917509:ST917638 IX917509:IX917638 B917509:B917638 WVJ851973:WVJ852102 WLN851973:WLN852102 WBR851973:WBR852102 VRV851973:VRV852102 VHZ851973:VHZ852102 UYD851973:UYD852102 UOH851973:UOH852102 UEL851973:UEL852102 TUP851973:TUP852102 TKT851973:TKT852102 TAX851973:TAX852102 SRB851973:SRB852102 SHF851973:SHF852102 RXJ851973:RXJ852102 RNN851973:RNN852102 RDR851973:RDR852102 QTV851973:QTV852102 QJZ851973:QJZ852102 QAD851973:QAD852102 PQH851973:PQH852102 PGL851973:PGL852102 OWP851973:OWP852102 OMT851973:OMT852102 OCX851973:OCX852102 NTB851973:NTB852102 NJF851973:NJF852102 MZJ851973:MZJ852102 MPN851973:MPN852102 MFR851973:MFR852102 LVV851973:LVV852102 LLZ851973:LLZ852102 LCD851973:LCD852102 KSH851973:KSH852102 KIL851973:KIL852102 JYP851973:JYP852102 JOT851973:JOT852102 JEX851973:JEX852102 IVB851973:IVB852102 ILF851973:ILF852102 IBJ851973:IBJ852102 HRN851973:HRN852102 HHR851973:HHR852102 GXV851973:GXV852102 GNZ851973:GNZ852102 GED851973:GED852102 FUH851973:FUH852102 FKL851973:FKL852102 FAP851973:FAP852102 EQT851973:EQT852102 EGX851973:EGX852102 DXB851973:DXB852102 DNF851973:DNF852102 DDJ851973:DDJ852102 CTN851973:CTN852102 CJR851973:CJR852102 BZV851973:BZV852102 BPZ851973:BPZ852102 BGD851973:BGD852102 AWH851973:AWH852102 AML851973:AML852102 ACP851973:ACP852102 ST851973:ST852102 IX851973:IX852102 B851973:B852102 WVJ786437:WVJ786566 WLN786437:WLN786566 WBR786437:WBR786566 VRV786437:VRV786566 VHZ786437:VHZ786566 UYD786437:UYD786566 UOH786437:UOH786566 UEL786437:UEL786566 TUP786437:TUP786566 TKT786437:TKT786566 TAX786437:TAX786566 SRB786437:SRB786566 SHF786437:SHF786566 RXJ786437:RXJ786566 RNN786437:RNN786566 RDR786437:RDR786566 QTV786437:QTV786566 QJZ786437:QJZ786566 QAD786437:QAD786566 PQH786437:PQH786566 PGL786437:PGL786566 OWP786437:OWP786566 OMT786437:OMT786566 OCX786437:OCX786566 NTB786437:NTB786566 NJF786437:NJF786566 MZJ786437:MZJ786566 MPN786437:MPN786566 MFR786437:MFR786566 LVV786437:LVV786566 LLZ786437:LLZ786566 LCD786437:LCD786566 KSH786437:KSH786566 KIL786437:KIL786566 JYP786437:JYP786566 JOT786437:JOT786566 JEX786437:JEX786566 IVB786437:IVB786566 ILF786437:ILF786566 IBJ786437:IBJ786566 HRN786437:HRN786566 HHR786437:HHR786566 GXV786437:GXV786566 GNZ786437:GNZ786566 GED786437:GED786566 FUH786437:FUH786566 FKL786437:FKL786566 FAP786437:FAP786566 EQT786437:EQT786566 EGX786437:EGX786566 DXB786437:DXB786566 DNF786437:DNF786566 DDJ786437:DDJ786566 CTN786437:CTN786566 CJR786437:CJR786566 BZV786437:BZV786566 BPZ786437:BPZ786566 BGD786437:BGD786566 AWH786437:AWH786566 AML786437:AML786566 ACP786437:ACP786566 ST786437:ST786566 IX786437:IX786566 B786437:B786566 WVJ720901:WVJ721030 WLN720901:WLN721030 WBR720901:WBR721030 VRV720901:VRV721030 VHZ720901:VHZ721030 UYD720901:UYD721030 UOH720901:UOH721030 UEL720901:UEL721030 TUP720901:TUP721030 TKT720901:TKT721030 TAX720901:TAX721030 SRB720901:SRB721030 SHF720901:SHF721030 RXJ720901:RXJ721030 RNN720901:RNN721030 RDR720901:RDR721030 QTV720901:QTV721030 QJZ720901:QJZ721030 QAD720901:QAD721030 PQH720901:PQH721030 PGL720901:PGL721030 OWP720901:OWP721030 OMT720901:OMT721030 OCX720901:OCX721030 NTB720901:NTB721030 NJF720901:NJF721030 MZJ720901:MZJ721030 MPN720901:MPN721030 MFR720901:MFR721030 LVV720901:LVV721030 LLZ720901:LLZ721030 LCD720901:LCD721030 KSH720901:KSH721030 KIL720901:KIL721030 JYP720901:JYP721030 JOT720901:JOT721030 JEX720901:JEX721030 IVB720901:IVB721030 ILF720901:ILF721030 IBJ720901:IBJ721030 HRN720901:HRN721030 HHR720901:HHR721030 GXV720901:GXV721030 GNZ720901:GNZ721030 GED720901:GED721030 FUH720901:FUH721030 FKL720901:FKL721030 FAP720901:FAP721030 EQT720901:EQT721030 EGX720901:EGX721030 DXB720901:DXB721030 DNF720901:DNF721030 DDJ720901:DDJ721030 CTN720901:CTN721030 CJR720901:CJR721030 BZV720901:BZV721030 BPZ720901:BPZ721030 BGD720901:BGD721030 AWH720901:AWH721030 AML720901:AML721030 ACP720901:ACP721030 ST720901:ST721030 IX720901:IX721030 B720901:B721030 WVJ655365:WVJ655494 WLN655365:WLN655494 WBR655365:WBR655494 VRV655365:VRV655494 VHZ655365:VHZ655494 UYD655365:UYD655494 UOH655365:UOH655494 UEL655365:UEL655494 TUP655365:TUP655494 TKT655365:TKT655494 TAX655365:TAX655494 SRB655365:SRB655494 SHF655365:SHF655494 RXJ655365:RXJ655494 RNN655365:RNN655494 RDR655365:RDR655494 QTV655365:QTV655494 QJZ655365:QJZ655494 QAD655365:QAD655494 PQH655365:PQH655494 PGL655365:PGL655494 OWP655365:OWP655494 OMT655365:OMT655494 OCX655365:OCX655494 NTB655365:NTB655494 NJF655365:NJF655494 MZJ655365:MZJ655494 MPN655365:MPN655494 MFR655365:MFR655494 LVV655365:LVV655494 LLZ655365:LLZ655494 LCD655365:LCD655494 KSH655365:KSH655494 KIL655365:KIL655494 JYP655365:JYP655494 JOT655365:JOT655494 JEX655365:JEX655494 IVB655365:IVB655494 ILF655365:ILF655494 IBJ655365:IBJ655494 HRN655365:HRN655494 HHR655365:HHR655494 GXV655365:GXV655494 GNZ655365:GNZ655494 GED655365:GED655494 FUH655365:FUH655494 FKL655365:FKL655494 FAP655365:FAP655494 EQT655365:EQT655494 EGX655365:EGX655494 DXB655365:DXB655494 DNF655365:DNF655494 DDJ655365:DDJ655494 CTN655365:CTN655494 CJR655365:CJR655494 BZV655365:BZV655494 BPZ655365:BPZ655494 BGD655365:BGD655494 AWH655365:AWH655494 AML655365:AML655494 ACP655365:ACP655494 ST655365:ST655494 IX655365:IX655494 B655365:B655494 WVJ589829:WVJ589958 WLN589829:WLN589958 WBR589829:WBR589958 VRV589829:VRV589958 VHZ589829:VHZ589958 UYD589829:UYD589958 UOH589829:UOH589958 UEL589829:UEL589958 TUP589829:TUP589958 TKT589829:TKT589958 TAX589829:TAX589958 SRB589829:SRB589958 SHF589829:SHF589958 RXJ589829:RXJ589958 RNN589829:RNN589958 RDR589829:RDR589958 QTV589829:QTV589958 QJZ589829:QJZ589958 QAD589829:QAD589958 PQH589829:PQH589958 PGL589829:PGL589958 OWP589829:OWP589958 OMT589829:OMT589958 OCX589829:OCX589958 NTB589829:NTB589958 NJF589829:NJF589958 MZJ589829:MZJ589958 MPN589829:MPN589958 MFR589829:MFR589958 LVV589829:LVV589958 LLZ589829:LLZ589958 LCD589829:LCD589958 KSH589829:KSH589958 KIL589829:KIL589958 JYP589829:JYP589958 JOT589829:JOT589958 JEX589829:JEX589958 IVB589829:IVB589958 ILF589829:ILF589958 IBJ589829:IBJ589958 HRN589829:HRN589958 HHR589829:HHR589958 GXV589829:GXV589958 GNZ589829:GNZ589958 GED589829:GED589958 FUH589829:FUH589958 FKL589829:FKL589958 FAP589829:FAP589958 EQT589829:EQT589958 EGX589829:EGX589958 DXB589829:DXB589958 DNF589829:DNF589958 DDJ589829:DDJ589958 CTN589829:CTN589958 CJR589829:CJR589958 BZV589829:BZV589958 BPZ589829:BPZ589958 BGD589829:BGD589958 AWH589829:AWH589958 AML589829:AML589958 ACP589829:ACP589958 ST589829:ST589958 IX589829:IX589958 B589829:B589958 WVJ524293:WVJ524422 WLN524293:WLN524422 WBR524293:WBR524422 VRV524293:VRV524422 VHZ524293:VHZ524422 UYD524293:UYD524422 UOH524293:UOH524422 UEL524293:UEL524422 TUP524293:TUP524422 TKT524293:TKT524422 TAX524293:TAX524422 SRB524293:SRB524422 SHF524293:SHF524422 RXJ524293:RXJ524422 RNN524293:RNN524422 RDR524293:RDR524422 QTV524293:QTV524422 QJZ524293:QJZ524422 QAD524293:QAD524422 PQH524293:PQH524422 PGL524293:PGL524422 OWP524293:OWP524422 OMT524293:OMT524422 OCX524293:OCX524422 NTB524293:NTB524422 NJF524293:NJF524422 MZJ524293:MZJ524422 MPN524293:MPN524422 MFR524293:MFR524422 LVV524293:LVV524422 LLZ524293:LLZ524422 LCD524293:LCD524422 KSH524293:KSH524422 KIL524293:KIL524422 JYP524293:JYP524422 JOT524293:JOT524422 JEX524293:JEX524422 IVB524293:IVB524422 ILF524293:ILF524422 IBJ524293:IBJ524422 HRN524293:HRN524422 HHR524293:HHR524422 GXV524293:GXV524422 GNZ524293:GNZ524422 GED524293:GED524422 FUH524293:FUH524422 FKL524293:FKL524422 FAP524293:FAP524422 EQT524293:EQT524422 EGX524293:EGX524422 DXB524293:DXB524422 DNF524293:DNF524422 DDJ524293:DDJ524422 CTN524293:CTN524422 CJR524293:CJR524422 BZV524293:BZV524422 BPZ524293:BPZ524422 BGD524293:BGD524422 AWH524293:AWH524422 AML524293:AML524422 ACP524293:ACP524422 ST524293:ST524422 IX524293:IX524422 B524293:B524422 WVJ458757:WVJ458886 WLN458757:WLN458886 WBR458757:WBR458886 VRV458757:VRV458886 VHZ458757:VHZ458886 UYD458757:UYD458886 UOH458757:UOH458886 UEL458757:UEL458886 TUP458757:TUP458886 TKT458757:TKT458886 TAX458757:TAX458886 SRB458757:SRB458886 SHF458757:SHF458886 RXJ458757:RXJ458886 RNN458757:RNN458886 RDR458757:RDR458886 QTV458757:QTV458886 QJZ458757:QJZ458886 QAD458757:QAD458886 PQH458757:PQH458886 PGL458757:PGL458886 OWP458757:OWP458886 OMT458757:OMT458886 OCX458757:OCX458886 NTB458757:NTB458886 NJF458757:NJF458886 MZJ458757:MZJ458886 MPN458757:MPN458886 MFR458757:MFR458886 LVV458757:LVV458886 LLZ458757:LLZ458886 LCD458757:LCD458886 KSH458757:KSH458886 KIL458757:KIL458886 JYP458757:JYP458886 JOT458757:JOT458886 JEX458757:JEX458886 IVB458757:IVB458886 ILF458757:ILF458886 IBJ458757:IBJ458886 HRN458757:HRN458886 HHR458757:HHR458886 GXV458757:GXV458886 GNZ458757:GNZ458886 GED458757:GED458886 FUH458757:FUH458886 FKL458757:FKL458886 FAP458757:FAP458886 EQT458757:EQT458886 EGX458757:EGX458886 DXB458757:DXB458886 DNF458757:DNF458886 DDJ458757:DDJ458886 CTN458757:CTN458886 CJR458757:CJR458886 BZV458757:BZV458886 BPZ458757:BPZ458886 BGD458757:BGD458886 AWH458757:AWH458886 AML458757:AML458886 ACP458757:ACP458886 ST458757:ST458886 IX458757:IX458886 B458757:B458886 WVJ393221:WVJ393350 WLN393221:WLN393350 WBR393221:WBR393350 VRV393221:VRV393350 VHZ393221:VHZ393350 UYD393221:UYD393350 UOH393221:UOH393350 UEL393221:UEL393350 TUP393221:TUP393350 TKT393221:TKT393350 TAX393221:TAX393350 SRB393221:SRB393350 SHF393221:SHF393350 RXJ393221:RXJ393350 RNN393221:RNN393350 RDR393221:RDR393350 QTV393221:QTV393350 QJZ393221:QJZ393350 QAD393221:QAD393350 PQH393221:PQH393350 PGL393221:PGL393350 OWP393221:OWP393350 OMT393221:OMT393350 OCX393221:OCX393350 NTB393221:NTB393350 NJF393221:NJF393350 MZJ393221:MZJ393350 MPN393221:MPN393350 MFR393221:MFR393350 LVV393221:LVV393350 LLZ393221:LLZ393350 LCD393221:LCD393350 KSH393221:KSH393350 KIL393221:KIL393350 JYP393221:JYP393350 JOT393221:JOT393350 JEX393221:JEX393350 IVB393221:IVB393350 ILF393221:ILF393350 IBJ393221:IBJ393350 HRN393221:HRN393350 HHR393221:HHR393350 GXV393221:GXV393350 GNZ393221:GNZ393350 GED393221:GED393350 FUH393221:FUH393350 FKL393221:FKL393350 FAP393221:FAP393350 EQT393221:EQT393350 EGX393221:EGX393350 DXB393221:DXB393350 DNF393221:DNF393350 DDJ393221:DDJ393350 CTN393221:CTN393350 CJR393221:CJR393350 BZV393221:BZV393350 BPZ393221:BPZ393350 BGD393221:BGD393350 AWH393221:AWH393350 AML393221:AML393350 ACP393221:ACP393350 ST393221:ST393350 IX393221:IX393350 B393221:B393350 WVJ327685:WVJ327814 WLN327685:WLN327814 WBR327685:WBR327814 VRV327685:VRV327814 VHZ327685:VHZ327814 UYD327685:UYD327814 UOH327685:UOH327814 UEL327685:UEL327814 TUP327685:TUP327814 TKT327685:TKT327814 TAX327685:TAX327814 SRB327685:SRB327814 SHF327685:SHF327814 RXJ327685:RXJ327814 RNN327685:RNN327814 RDR327685:RDR327814 QTV327685:QTV327814 QJZ327685:QJZ327814 QAD327685:QAD327814 PQH327685:PQH327814 PGL327685:PGL327814 OWP327685:OWP327814 OMT327685:OMT327814 OCX327685:OCX327814 NTB327685:NTB327814 NJF327685:NJF327814 MZJ327685:MZJ327814 MPN327685:MPN327814 MFR327685:MFR327814 LVV327685:LVV327814 LLZ327685:LLZ327814 LCD327685:LCD327814 KSH327685:KSH327814 KIL327685:KIL327814 JYP327685:JYP327814 JOT327685:JOT327814 JEX327685:JEX327814 IVB327685:IVB327814 ILF327685:ILF327814 IBJ327685:IBJ327814 HRN327685:HRN327814 HHR327685:HHR327814 GXV327685:GXV327814 GNZ327685:GNZ327814 GED327685:GED327814 FUH327685:FUH327814 FKL327685:FKL327814 FAP327685:FAP327814 EQT327685:EQT327814 EGX327685:EGX327814 DXB327685:DXB327814 DNF327685:DNF327814 DDJ327685:DDJ327814 CTN327685:CTN327814 CJR327685:CJR327814 BZV327685:BZV327814 BPZ327685:BPZ327814 BGD327685:BGD327814 AWH327685:AWH327814 AML327685:AML327814 ACP327685:ACP327814 ST327685:ST327814 IX327685:IX327814 B327685:B327814 WVJ262149:WVJ262278 WLN262149:WLN262278 WBR262149:WBR262278 VRV262149:VRV262278 VHZ262149:VHZ262278 UYD262149:UYD262278 UOH262149:UOH262278 UEL262149:UEL262278 TUP262149:TUP262278 TKT262149:TKT262278 TAX262149:TAX262278 SRB262149:SRB262278 SHF262149:SHF262278 RXJ262149:RXJ262278 RNN262149:RNN262278 RDR262149:RDR262278 QTV262149:QTV262278 QJZ262149:QJZ262278 QAD262149:QAD262278 PQH262149:PQH262278 PGL262149:PGL262278 OWP262149:OWP262278 OMT262149:OMT262278 OCX262149:OCX262278 NTB262149:NTB262278 NJF262149:NJF262278 MZJ262149:MZJ262278 MPN262149:MPN262278 MFR262149:MFR262278 LVV262149:LVV262278 LLZ262149:LLZ262278 LCD262149:LCD262278 KSH262149:KSH262278 KIL262149:KIL262278 JYP262149:JYP262278 JOT262149:JOT262278 JEX262149:JEX262278 IVB262149:IVB262278 ILF262149:ILF262278 IBJ262149:IBJ262278 HRN262149:HRN262278 HHR262149:HHR262278 GXV262149:GXV262278 GNZ262149:GNZ262278 GED262149:GED262278 FUH262149:FUH262278 FKL262149:FKL262278 FAP262149:FAP262278 EQT262149:EQT262278 EGX262149:EGX262278 DXB262149:DXB262278 DNF262149:DNF262278 DDJ262149:DDJ262278 CTN262149:CTN262278 CJR262149:CJR262278 BZV262149:BZV262278 BPZ262149:BPZ262278 BGD262149:BGD262278 AWH262149:AWH262278 AML262149:AML262278 ACP262149:ACP262278 ST262149:ST262278 IX262149:IX262278 B262149:B262278 WVJ196613:WVJ196742 WLN196613:WLN196742 WBR196613:WBR196742 VRV196613:VRV196742 VHZ196613:VHZ196742 UYD196613:UYD196742 UOH196613:UOH196742 UEL196613:UEL196742 TUP196613:TUP196742 TKT196613:TKT196742 TAX196613:TAX196742 SRB196613:SRB196742 SHF196613:SHF196742 RXJ196613:RXJ196742 RNN196613:RNN196742 RDR196613:RDR196742 QTV196613:QTV196742 QJZ196613:QJZ196742 QAD196613:QAD196742 PQH196613:PQH196742 PGL196613:PGL196742 OWP196613:OWP196742 OMT196613:OMT196742 OCX196613:OCX196742 NTB196613:NTB196742 NJF196613:NJF196742 MZJ196613:MZJ196742 MPN196613:MPN196742 MFR196613:MFR196742 LVV196613:LVV196742 LLZ196613:LLZ196742 LCD196613:LCD196742 KSH196613:KSH196742 KIL196613:KIL196742 JYP196613:JYP196742 JOT196613:JOT196742 JEX196613:JEX196742 IVB196613:IVB196742 ILF196613:ILF196742 IBJ196613:IBJ196742 HRN196613:HRN196742 HHR196613:HHR196742 GXV196613:GXV196742 GNZ196613:GNZ196742 GED196613:GED196742 FUH196613:FUH196742 FKL196613:FKL196742 FAP196613:FAP196742 EQT196613:EQT196742 EGX196613:EGX196742 DXB196613:DXB196742 DNF196613:DNF196742 DDJ196613:DDJ196742 CTN196613:CTN196742 CJR196613:CJR196742 BZV196613:BZV196742 BPZ196613:BPZ196742 BGD196613:BGD196742 AWH196613:AWH196742 AML196613:AML196742 ACP196613:ACP196742 ST196613:ST196742 IX196613:IX196742 B196613:B196742 WVJ131077:WVJ131206 WLN131077:WLN131206 WBR131077:WBR131206 VRV131077:VRV131206 VHZ131077:VHZ131206 UYD131077:UYD131206 UOH131077:UOH131206 UEL131077:UEL131206 TUP131077:TUP131206 TKT131077:TKT131206 TAX131077:TAX131206 SRB131077:SRB131206 SHF131077:SHF131206 RXJ131077:RXJ131206 RNN131077:RNN131206 RDR131077:RDR131206 QTV131077:QTV131206 QJZ131077:QJZ131206 QAD131077:QAD131206 PQH131077:PQH131206 PGL131077:PGL131206 OWP131077:OWP131206 OMT131077:OMT131206 OCX131077:OCX131206 NTB131077:NTB131206 NJF131077:NJF131206 MZJ131077:MZJ131206 MPN131077:MPN131206 MFR131077:MFR131206 LVV131077:LVV131206 LLZ131077:LLZ131206 LCD131077:LCD131206 KSH131077:KSH131206 KIL131077:KIL131206 JYP131077:JYP131206 JOT131077:JOT131206 JEX131077:JEX131206 IVB131077:IVB131206 ILF131077:ILF131206 IBJ131077:IBJ131206 HRN131077:HRN131206 HHR131077:HHR131206 GXV131077:GXV131206 GNZ131077:GNZ131206 GED131077:GED131206 FUH131077:FUH131206 FKL131077:FKL131206 FAP131077:FAP131206 EQT131077:EQT131206 EGX131077:EGX131206 DXB131077:DXB131206 DNF131077:DNF131206 DDJ131077:DDJ131206 CTN131077:CTN131206 CJR131077:CJR131206 BZV131077:BZV131206 BPZ131077:BPZ131206 BGD131077:BGD131206 AWH131077:AWH131206 AML131077:AML131206 ACP131077:ACP131206 ST131077:ST131206 IX131077:IX131206 B131077:B131206 WVJ65541:WVJ65670 WLN65541:WLN65670 WBR65541:WBR65670 VRV65541:VRV65670 VHZ65541:VHZ65670 UYD65541:UYD65670 UOH65541:UOH65670 UEL65541:UEL65670 TUP65541:TUP65670 TKT65541:TKT65670 TAX65541:TAX65670 SRB65541:SRB65670 SHF65541:SHF65670 RXJ65541:RXJ65670 RNN65541:RNN65670 RDR65541:RDR65670 QTV65541:QTV65670 QJZ65541:QJZ65670 QAD65541:QAD65670 PQH65541:PQH65670 PGL65541:PGL65670 OWP65541:OWP65670 OMT65541:OMT65670 OCX65541:OCX65670 NTB65541:NTB65670 NJF65541:NJF65670 MZJ65541:MZJ65670 MPN65541:MPN65670 MFR65541:MFR65670 LVV65541:LVV65670 LLZ65541:LLZ65670 LCD65541:LCD65670 KSH65541:KSH65670 KIL65541:KIL65670 JYP65541:JYP65670 JOT65541:JOT65670 JEX65541:JEX65670 IVB65541:IVB65670 ILF65541:ILF65670 IBJ65541:IBJ65670 HRN65541:HRN65670 HHR65541:HHR65670 GXV65541:GXV65670 GNZ65541:GNZ65670 GED65541:GED65670 FUH65541:FUH65670 FKL65541:FKL65670 FAP65541:FAP65670 EQT65541:EQT65670 EGX65541:EGX65670 DXB65541:DXB65670 DNF65541:DNF65670 DDJ65541:DDJ65670 CTN65541:CTN65670 CJR65541:CJR65670 BZV65541:BZV65670 BPZ65541:BPZ65670 BGD65541:BGD65670 AWH65541:AWH65670 AML65541:AML65670 ACP65541:ACP65670 ST65541:ST65670 IX65541:IX65670 IX11:IX140 WVJ11:WVJ140 WLN11:WLN140 WBR11:WBR140 VRV11:VRV140 VHZ11:VHZ140 UYD11:UYD140 UOH11:UOH140 UEL11:UEL140 TUP11:TUP140 TKT11:TKT140 TAX11:TAX140 SRB11:SRB140 SHF11:SHF140 RXJ11:RXJ140 RNN11:RNN140 RDR11:RDR140 QTV11:QTV140 QJZ11:QJZ140 QAD11:QAD140 PQH11:PQH140 PGL11:PGL140 OWP11:OWP140 OMT11:OMT140 OCX11:OCX140 NTB11:NTB140 NJF11:NJF140 MZJ11:MZJ140 MPN11:MPN140 MFR11:MFR140 LVV11:LVV140 LLZ11:LLZ140 LCD11:LCD140 KSH11:KSH140 KIL11:KIL140 JYP11:JYP140 JOT11:JOT140 JEX11:JEX140 IVB11:IVB140 ILF11:ILF140 IBJ11:IBJ140 HRN11:HRN140 HHR11:HHR140 GXV11:GXV140 GNZ11:GNZ140 GED11:GED140 FUH11:FUH140 FKL11:FKL140 FAP11:FAP140 EQT11:EQT140 EGX11:EGX140 DXB11:DXB140 DNF11:DNF140 DDJ11:DDJ140 CTN11:CTN140 CJR11:CJR140 BZV11:BZV140 BPZ11:BPZ140 BGD11:BGD140 AWH11:AWH140 AML11:AML140 ACP11:ACP140 ST11:ST140" xr:uid="{617706E3-CD64-4D6E-B60B-D35024FF666C}">
      <formula1>$B$188:$B$240</formula1>
    </dataValidation>
    <dataValidation type="list" allowBlank="1" showInputMessage="1" showErrorMessage="1" sqref="B11:B140" xr:uid="{7EA32731-D42C-497D-8078-0704058D3B8F}">
      <formula1>$B$187:$B$239</formula1>
    </dataValidation>
  </dataValidations>
  <pageMargins left="0.7" right="0.7" top="0.75" bottom="0.75" header="0.3" footer="0.3"/>
  <pageSetup scale="75" orientation="landscape" r:id="rId1"/>
  <headerFooter>
    <oddHeader>&amp;RCONFIDENTIAL</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2A89A4-FA2A-47BB-8A8A-3038C72F263E}">
  <dimension ref="A1:S266"/>
  <sheetViews>
    <sheetView showGridLines="0" zoomScaleNormal="100" workbookViewId="0">
      <pane ySplit="9" topLeftCell="A10" activePane="bottomLeft" state="frozen"/>
      <selection pane="bottomLeft"/>
    </sheetView>
  </sheetViews>
  <sheetFormatPr defaultColWidth="9.1796875" defaultRowHeight="14.5" x14ac:dyDescent="0.35"/>
  <cols>
    <col min="1" max="1" width="5.453125" style="15" customWidth="1"/>
    <col min="2" max="2" width="43.26953125" style="15" customWidth="1"/>
    <col min="3" max="3" width="35.81640625" style="15" customWidth="1"/>
    <col min="4" max="4" width="21" style="15" customWidth="1"/>
    <col min="5" max="5" width="24.54296875" style="15" customWidth="1"/>
    <col min="6" max="6" width="27.1796875" style="15" customWidth="1"/>
    <col min="7" max="7" width="36.81640625" style="15" customWidth="1"/>
    <col min="8" max="9" width="13.81640625" style="15" customWidth="1"/>
    <col min="10" max="21" width="12" style="15" customWidth="1"/>
    <col min="22" max="256" width="9.1796875" style="15"/>
    <col min="257" max="257" width="5.453125" style="15" customWidth="1"/>
    <col min="258" max="258" width="41.453125" style="15" customWidth="1"/>
    <col min="259" max="259" width="35.81640625" style="15" customWidth="1"/>
    <col min="260" max="260" width="21" style="15" customWidth="1"/>
    <col min="261" max="261" width="24.54296875" style="15" customWidth="1"/>
    <col min="262" max="262" width="27.1796875" style="15" customWidth="1"/>
    <col min="263" max="263" width="36.81640625" style="15" customWidth="1"/>
    <col min="264" max="265" width="13.81640625" style="15" customWidth="1"/>
    <col min="266" max="277" width="12" style="15" customWidth="1"/>
    <col min="278" max="512" width="9.1796875" style="15"/>
    <col min="513" max="513" width="5.453125" style="15" customWidth="1"/>
    <col min="514" max="514" width="41.453125" style="15" customWidth="1"/>
    <col min="515" max="515" width="35.81640625" style="15" customWidth="1"/>
    <col min="516" max="516" width="21" style="15" customWidth="1"/>
    <col min="517" max="517" width="24.54296875" style="15" customWidth="1"/>
    <col min="518" max="518" width="27.1796875" style="15" customWidth="1"/>
    <col min="519" max="519" width="36.81640625" style="15" customWidth="1"/>
    <col min="520" max="521" width="13.81640625" style="15" customWidth="1"/>
    <col min="522" max="533" width="12" style="15" customWidth="1"/>
    <col min="534" max="768" width="9.1796875" style="15"/>
    <col min="769" max="769" width="5.453125" style="15" customWidth="1"/>
    <col min="770" max="770" width="41.453125" style="15" customWidth="1"/>
    <col min="771" max="771" width="35.81640625" style="15" customWidth="1"/>
    <col min="772" max="772" width="21" style="15" customWidth="1"/>
    <col min="773" max="773" width="24.54296875" style="15" customWidth="1"/>
    <col min="774" max="774" width="27.1796875" style="15" customWidth="1"/>
    <col min="775" max="775" width="36.81640625" style="15" customWidth="1"/>
    <col min="776" max="777" width="13.81640625" style="15" customWidth="1"/>
    <col min="778" max="789" width="12" style="15" customWidth="1"/>
    <col min="790" max="1024" width="9.1796875" style="15"/>
    <col min="1025" max="1025" width="5.453125" style="15" customWidth="1"/>
    <col min="1026" max="1026" width="41.453125" style="15" customWidth="1"/>
    <col min="1027" max="1027" width="35.81640625" style="15" customWidth="1"/>
    <col min="1028" max="1028" width="21" style="15" customWidth="1"/>
    <col min="1029" max="1029" width="24.54296875" style="15" customWidth="1"/>
    <col min="1030" max="1030" width="27.1796875" style="15" customWidth="1"/>
    <col min="1031" max="1031" width="36.81640625" style="15" customWidth="1"/>
    <col min="1032" max="1033" width="13.81640625" style="15" customWidth="1"/>
    <col min="1034" max="1045" width="12" style="15" customWidth="1"/>
    <col min="1046" max="1280" width="9.1796875" style="15"/>
    <col min="1281" max="1281" width="5.453125" style="15" customWidth="1"/>
    <col min="1282" max="1282" width="41.453125" style="15" customWidth="1"/>
    <col min="1283" max="1283" width="35.81640625" style="15" customWidth="1"/>
    <col min="1284" max="1284" width="21" style="15" customWidth="1"/>
    <col min="1285" max="1285" width="24.54296875" style="15" customWidth="1"/>
    <col min="1286" max="1286" width="27.1796875" style="15" customWidth="1"/>
    <col min="1287" max="1287" width="36.81640625" style="15" customWidth="1"/>
    <col min="1288" max="1289" width="13.81640625" style="15" customWidth="1"/>
    <col min="1290" max="1301" width="12" style="15" customWidth="1"/>
    <col min="1302" max="1536" width="9.1796875" style="15"/>
    <col min="1537" max="1537" width="5.453125" style="15" customWidth="1"/>
    <col min="1538" max="1538" width="41.453125" style="15" customWidth="1"/>
    <col min="1539" max="1539" width="35.81640625" style="15" customWidth="1"/>
    <col min="1540" max="1540" width="21" style="15" customWidth="1"/>
    <col min="1541" max="1541" width="24.54296875" style="15" customWidth="1"/>
    <col min="1542" max="1542" width="27.1796875" style="15" customWidth="1"/>
    <col min="1543" max="1543" width="36.81640625" style="15" customWidth="1"/>
    <col min="1544" max="1545" width="13.81640625" style="15" customWidth="1"/>
    <col min="1546" max="1557" width="12" style="15" customWidth="1"/>
    <col min="1558" max="1792" width="9.1796875" style="15"/>
    <col min="1793" max="1793" width="5.453125" style="15" customWidth="1"/>
    <col min="1794" max="1794" width="41.453125" style="15" customWidth="1"/>
    <col min="1795" max="1795" width="35.81640625" style="15" customWidth="1"/>
    <col min="1796" max="1796" width="21" style="15" customWidth="1"/>
    <col min="1797" max="1797" width="24.54296875" style="15" customWidth="1"/>
    <col min="1798" max="1798" width="27.1796875" style="15" customWidth="1"/>
    <col min="1799" max="1799" width="36.81640625" style="15" customWidth="1"/>
    <col min="1800" max="1801" width="13.81640625" style="15" customWidth="1"/>
    <col min="1802" max="1813" width="12" style="15" customWidth="1"/>
    <col min="1814" max="2048" width="9.1796875" style="15"/>
    <col min="2049" max="2049" width="5.453125" style="15" customWidth="1"/>
    <col min="2050" max="2050" width="41.453125" style="15" customWidth="1"/>
    <col min="2051" max="2051" width="35.81640625" style="15" customWidth="1"/>
    <col min="2052" max="2052" width="21" style="15" customWidth="1"/>
    <col min="2053" max="2053" width="24.54296875" style="15" customWidth="1"/>
    <col min="2054" max="2054" width="27.1796875" style="15" customWidth="1"/>
    <col min="2055" max="2055" width="36.81640625" style="15" customWidth="1"/>
    <col min="2056" max="2057" width="13.81640625" style="15" customWidth="1"/>
    <col min="2058" max="2069" width="12" style="15" customWidth="1"/>
    <col min="2070" max="2304" width="9.1796875" style="15"/>
    <col min="2305" max="2305" width="5.453125" style="15" customWidth="1"/>
    <col min="2306" max="2306" width="41.453125" style="15" customWidth="1"/>
    <col min="2307" max="2307" width="35.81640625" style="15" customWidth="1"/>
    <col min="2308" max="2308" width="21" style="15" customWidth="1"/>
    <col min="2309" max="2309" width="24.54296875" style="15" customWidth="1"/>
    <col min="2310" max="2310" width="27.1796875" style="15" customWidth="1"/>
    <col min="2311" max="2311" width="36.81640625" style="15" customWidth="1"/>
    <col min="2312" max="2313" width="13.81640625" style="15" customWidth="1"/>
    <col min="2314" max="2325" width="12" style="15" customWidth="1"/>
    <col min="2326" max="2560" width="9.1796875" style="15"/>
    <col min="2561" max="2561" width="5.453125" style="15" customWidth="1"/>
    <col min="2562" max="2562" width="41.453125" style="15" customWidth="1"/>
    <col min="2563" max="2563" width="35.81640625" style="15" customWidth="1"/>
    <col min="2564" max="2564" width="21" style="15" customWidth="1"/>
    <col min="2565" max="2565" width="24.54296875" style="15" customWidth="1"/>
    <col min="2566" max="2566" width="27.1796875" style="15" customWidth="1"/>
    <col min="2567" max="2567" width="36.81640625" style="15" customWidth="1"/>
    <col min="2568" max="2569" width="13.81640625" style="15" customWidth="1"/>
    <col min="2570" max="2581" width="12" style="15" customWidth="1"/>
    <col min="2582" max="2816" width="9.1796875" style="15"/>
    <col min="2817" max="2817" width="5.453125" style="15" customWidth="1"/>
    <col min="2818" max="2818" width="41.453125" style="15" customWidth="1"/>
    <col min="2819" max="2819" width="35.81640625" style="15" customWidth="1"/>
    <col min="2820" max="2820" width="21" style="15" customWidth="1"/>
    <col min="2821" max="2821" width="24.54296875" style="15" customWidth="1"/>
    <col min="2822" max="2822" width="27.1796875" style="15" customWidth="1"/>
    <col min="2823" max="2823" width="36.81640625" style="15" customWidth="1"/>
    <col min="2824" max="2825" width="13.81640625" style="15" customWidth="1"/>
    <col min="2826" max="2837" width="12" style="15" customWidth="1"/>
    <col min="2838" max="3072" width="9.1796875" style="15"/>
    <col min="3073" max="3073" width="5.453125" style="15" customWidth="1"/>
    <col min="3074" max="3074" width="41.453125" style="15" customWidth="1"/>
    <col min="3075" max="3075" width="35.81640625" style="15" customWidth="1"/>
    <col min="3076" max="3076" width="21" style="15" customWidth="1"/>
    <col min="3077" max="3077" width="24.54296875" style="15" customWidth="1"/>
    <col min="3078" max="3078" width="27.1796875" style="15" customWidth="1"/>
    <col min="3079" max="3079" width="36.81640625" style="15" customWidth="1"/>
    <col min="3080" max="3081" width="13.81640625" style="15" customWidth="1"/>
    <col min="3082" max="3093" width="12" style="15" customWidth="1"/>
    <col min="3094" max="3328" width="9.1796875" style="15"/>
    <col min="3329" max="3329" width="5.453125" style="15" customWidth="1"/>
    <col min="3330" max="3330" width="41.453125" style="15" customWidth="1"/>
    <col min="3331" max="3331" width="35.81640625" style="15" customWidth="1"/>
    <col min="3332" max="3332" width="21" style="15" customWidth="1"/>
    <col min="3333" max="3333" width="24.54296875" style="15" customWidth="1"/>
    <col min="3334" max="3334" width="27.1796875" style="15" customWidth="1"/>
    <col min="3335" max="3335" width="36.81640625" style="15" customWidth="1"/>
    <col min="3336" max="3337" width="13.81640625" style="15" customWidth="1"/>
    <col min="3338" max="3349" width="12" style="15" customWidth="1"/>
    <col min="3350" max="3584" width="9.1796875" style="15"/>
    <col min="3585" max="3585" width="5.453125" style="15" customWidth="1"/>
    <col min="3586" max="3586" width="41.453125" style="15" customWidth="1"/>
    <col min="3587" max="3587" width="35.81640625" style="15" customWidth="1"/>
    <col min="3588" max="3588" width="21" style="15" customWidth="1"/>
    <col min="3589" max="3589" width="24.54296875" style="15" customWidth="1"/>
    <col min="3590" max="3590" width="27.1796875" style="15" customWidth="1"/>
    <col min="3591" max="3591" width="36.81640625" style="15" customWidth="1"/>
    <col min="3592" max="3593" width="13.81640625" style="15" customWidth="1"/>
    <col min="3594" max="3605" width="12" style="15" customWidth="1"/>
    <col min="3606" max="3840" width="9.1796875" style="15"/>
    <col min="3841" max="3841" width="5.453125" style="15" customWidth="1"/>
    <col min="3842" max="3842" width="41.453125" style="15" customWidth="1"/>
    <col min="3843" max="3843" width="35.81640625" style="15" customWidth="1"/>
    <col min="3844" max="3844" width="21" style="15" customWidth="1"/>
    <col min="3845" max="3845" width="24.54296875" style="15" customWidth="1"/>
    <col min="3846" max="3846" width="27.1796875" style="15" customWidth="1"/>
    <col min="3847" max="3847" width="36.81640625" style="15" customWidth="1"/>
    <col min="3848" max="3849" width="13.81640625" style="15" customWidth="1"/>
    <col min="3850" max="3861" width="12" style="15" customWidth="1"/>
    <col min="3862" max="4096" width="9.1796875" style="15"/>
    <col min="4097" max="4097" width="5.453125" style="15" customWidth="1"/>
    <col min="4098" max="4098" width="41.453125" style="15" customWidth="1"/>
    <col min="4099" max="4099" width="35.81640625" style="15" customWidth="1"/>
    <col min="4100" max="4100" width="21" style="15" customWidth="1"/>
    <col min="4101" max="4101" width="24.54296875" style="15" customWidth="1"/>
    <col min="4102" max="4102" width="27.1796875" style="15" customWidth="1"/>
    <col min="4103" max="4103" width="36.81640625" style="15" customWidth="1"/>
    <col min="4104" max="4105" width="13.81640625" style="15" customWidth="1"/>
    <col min="4106" max="4117" width="12" style="15" customWidth="1"/>
    <col min="4118" max="4352" width="9.1796875" style="15"/>
    <col min="4353" max="4353" width="5.453125" style="15" customWidth="1"/>
    <col min="4354" max="4354" width="41.453125" style="15" customWidth="1"/>
    <col min="4355" max="4355" width="35.81640625" style="15" customWidth="1"/>
    <col min="4356" max="4356" width="21" style="15" customWidth="1"/>
    <col min="4357" max="4357" width="24.54296875" style="15" customWidth="1"/>
    <col min="4358" max="4358" width="27.1796875" style="15" customWidth="1"/>
    <col min="4359" max="4359" width="36.81640625" style="15" customWidth="1"/>
    <col min="4360" max="4361" width="13.81640625" style="15" customWidth="1"/>
    <col min="4362" max="4373" width="12" style="15" customWidth="1"/>
    <col min="4374" max="4608" width="9.1796875" style="15"/>
    <col min="4609" max="4609" width="5.453125" style="15" customWidth="1"/>
    <col min="4610" max="4610" width="41.453125" style="15" customWidth="1"/>
    <col min="4611" max="4611" width="35.81640625" style="15" customWidth="1"/>
    <col min="4612" max="4612" width="21" style="15" customWidth="1"/>
    <col min="4613" max="4613" width="24.54296875" style="15" customWidth="1"/>
    <col min="4614" max="4614" width="27.1796875" style="15" customWidth="1"/>
    <col min="4615" max="4615" width="36.81640625" style="15" customWidth="1"/>
    <col min="4616" max="4617" width="13.81640625" style="15" customWidth="1"/>
    <col min="4618" max="4629" width="12" style="15" customWidth="1"/>
    <col min="4630" max="4864" width="9.1796875" style="15"/>
    <col min="4865" max="4865" width="5.453125" style="15" customWidth="1"/>
    <col min="4866" max="4866" width="41.453125" style="15" customWidth="1"/>
    <col min="4867" max="4867" width="35.81640625" style="15" customWidth="1"/>
    <col min="4868" max="4868" width="21" style="15" customWidth="1"/>
    <col min="4869" max="4869" width="24.54296875" style="15" customWidth="1"/>
    <col min="4870" max="4870" width="27.1796875" style="15" customWidth="1"/>
    <col min="4871" max="4871" width="36.81640625" style="15" customWidth="1"/>
    <col min="4872" max="4873" width="13.81640625" style="15" customWidth="1"/>
    <col min="4874" max="4885" width="12" style="15" customWidth="1"/>
    <col min="4886" max="5120" width="9.1796875" style="15"/>
    <col min="5121" max="5121" width="5.453125" style="15" customWidth="1"/>
    <col min="5122" max="5122" width="41.453125" style="15" customWidth="1"/>
    <col min="5123" max="5123" width="35.81640625" style="15" customWidth="1"/>
    <col min="5124" max="5124" width="21" style="15" customWidth="1"/>
    <col min="5125" max="5125" width="24.54296875" style="15" customWidth="1"/>
    <col min="5126" max="5126" width="27.1796875" style="15" customWidth="1"/>
    <col min="5127" max="5127" width="36.81640625" style="15" customWidth="1"/>
    <col min="5128" max="5129" width="13.81640625" style="15" customWidth="1"/>
    <col min="5130" max="5141" width="12" style="15" customWidth="1"/>
    <col min="5142" max="5376" width="9.1796875" style="15"/>
    <col min="5377" max="5377" width="5.453125" style="15" customWidth="1"/>
    <col min="5378" max="5378" width="41.453125" style="15" customWidth="1"/>
    <col min="5379" max="5379" width="35.81640625" style="15" customWidth="1"/>
    <col min="5380" max="5380" width="21" style="15" customWidth="1"/>
    <col min="5381" max="5381" width="24.54296875" style="15" customWidth="1"/>
    <col min="5382" max="5382" width="27.1796875" style="15" customWidth="1"/>
    <col min="5383" max="5383" width="36.81640625" style="15" customWidth="1"/>
    <col min="5384" max="5385" width="13.81640625" style="15" customWidth="1"/>
    <col min="5386" max="5397" width="12" style="15" customWidth="1"/>
    <col min="5398" max="5632" width="9.1796875" style="15"/>
    <col min="5633" max="5633" width="5.453125" style="15" customWidth="1"/>
    <col min="5634" max="5634" width="41.453125" style="15" customWidth="1"/>
    <col min="5635" max="5635" width="35.81640625" style="15" customWidth="1"/>
    <col min="5636" max="5636" width="21" style="15" customWidth="1"/>
    <col min="5637" max="5637" width="24.54296875" style="15" customWidth="1"/>
    <col min="5638" max="5638" width="27.1796875" style="15" customWidth="1"/>
    <col min="5639" max="5639" width="36.81640625" style="15" customWidth="1"/>
    <col min="5640" max="5641" width="13.81640625" style="15" customWidth="1"/>
    <col min="5642" max="5653" width="12" style="15" customWidth="1"/>
    <col min="5654" max="5888" width="9.1796875" style="15"/>
    <col min="5889" max="5889" width="5.453125" style="15" customWidth="1"/>
    <col min="5890" max="5890" width="41.453125" style="15" customWidth="1"/>
    <col min="5891" max="5891" width="35.81640625" style="15" customWidth="1"/>
    <col min="5892" max="5892" width="21" style="15" customWidth="1"/>
    <col min="5893" max="5893" width="24.54296875" style="15" customWidth="1"/>
    <col min="5894" max="5894" width="27.1796875" style="15" customWidth="1"/>
    <col min="5895" max="5895" width="36.81640625" style="15" customWidth="1"/>
    <col min="5896" max="5897" width="13.81640625" style="15" customWidth="1"/>
    <col min="5898" max="5909" width="12" style="15" customWidth="1"/>
    <col min="5910" max="6144" width="9.1796875" style="15"/>
    <col min="6145" max="6145" width="5.453125" style="15" customWidth="1"/>
    <col min="6146" max="6146" width="41.453125" style="15" customWidth="1"/>
    <col min="6147" max="6147" width="35.81640625" style="15" customWidth="1"/>
    <col min="6148" max="6148" width="21" style="15" customWidth="1"/>
    <col min="6149" max="6149" width="24.54296875" style="15" customWidth="1"/>
    <col min="6150" max="6150" width="27.1796875" style="15" customWidth="1"/>
    <col min="6151" max="6151" width="36.81640625" style="15" customWidth="1"/>
    <col min="6152" max="6153" width="13.81640625" style="15" customWidth="1"/>
    <col min="6154" max="6165" width="12" style="15" customWidth="1"/>
    <col min="6166" max="6400" width="9.1796875" style="15"/>
    <col min="6401" max="6401" width="5.453125" style="15" customWidth="1"/>
    <col min="6402" max="6402" width="41.453125" style="15" customWidth="1"/>
    <col min="6403" max="6403" width="35.81640625" style="15" customWidth="1"/>
    <col min="6404" max="6404" width="21" style="15" customWidth="1"/>
    <col min="6405" max="6405" width="24.54296875" style="15" customWidth="1"/>
    <col min="6406" max="6406" width="27.1796875" style="15" customWidth="1"/>
    <col min="6407" max="6407" width="36.81640625" style="15" customWidth="1"/>
    <col min="6408" max="6409" width="13.81640625" style="15" customWidth="1"/>
    <col min="6410" max="6421" width="12" style="15" customWidth="1"/>
    <col min="6422" max="6656" width="9.1796875" style="15"/>
    <col min="6657" max="6657" width="5.453125" style="15" customWidth="1"/>
    <col min="6658" max="6658" width="41.453125" style="15" customWidth="1"/>
    <col min="6659" max="6659" width="35.81640625" style="15" customWidth="1"/>
    <col min="6660" max="6660" width="21" style="15" customWidth="1"/>
    <col min="6661" max="6661" width="24.54296875" style="15" customWidth="1"/>
    <col min="6662" max="6662" width="27.1796875" style="15" customWidth="1"/>
    <col min="6663" max="6663" width="36.81640625" style="15" customWidth="1"/>
    <col min="6664" max="6665" width="13.81640625" style="15" customWidth="1"/>
    <col min="6666" max="6677" width="12" style="15" customWidth="1"/>
    <col min="6678" max="6912" width="9.1796875" style="15"/>
    <col min="6913" max="6913" width="5.453125" style="15" customWidth="1"/>
    <col min="6914" max="6914" width="41.453125" style="15" customWidth="1"/>
    <col min="6915" max="6915" width="35.81640625" style="15" customWidth="1"/>
    <col min="6916" max="6916" width="21" style="15" customWidth="1"/>
    <col min="6917" max="6917" width="24.54296875" style="15" customWidth="1"/>
    <col min="6918" max="6918" width="27.1796875" style="15" customWidth="1"/>
    <col min="6919" max="6919" width="36.81640625" style="15" customWidth="1"/>
    <col min="6920" max="6921" width="13.81640625" style="15" customWidth="1"/>
    <col min="6922" max="6933" width="12" style="15" customWidth="1"/>
    <col min="6934" max="7168" width="9.1796875" style="15"/>
    <col min="7169" max="7169" width="5.453125" style="15" customWidth="1"/>
    <col min="7170" max="7170" width="41.453125" style="15" customWidth="1"/>
    <col min="7171" max="7171" width="35.81640625" style="15" customWidth="1"/>
    <col min="7172" max="7172" width="21" style="15" customWidth="1"/>
    <col min="7173" max="7173" width="24.54296875" style="15" customWidth="1"/>
    <col min="7174" max="7174" width="27.1796875" style="15" customWidth="1"/>
    <col min="7175" max="7175" width="36.81640625" style="15" customWidth="1"/>
    <col min="7176" max="7177" width="13.81640625" style="15" customWidth="1"/>
    <col min="7178" max="7189" width="12" style="15" customWidth="1"/>
    <col min="7190" max="7424" width="9.1796875" style="15"/>
    <col min="7425" max="7425" width="5.453125" style="15" customWidth="1"/>
    <col min="7426" max="7426" width="41.453125" style="15" customWidth="1"/>
    <col min="7427" max="7427" width="35.81640625" style="15" customWidth="1"/>
    <col min="7428" max="7428" width="21" style="15" customWidth="1"/>
    <col min="7429" max="7429" width="24.54296875" style="15" customWidth="1"/>
    <col min="7430" max="7430" width="27.1796875" style="15" customWidth="1"/>
    <col min="7431" max="7431" width="36.81640625" style="15" customWidth="1"/>
    <col min="7432" max="7433" width="13.81640625" style="15" customWidth="1"/>
    <col min="7434" max="7445" width="12" style="15" customWidth="1"/>
    <col min="7446" max="7680" width="9.1796875" style="15"/>
    <col min="7681" max="7681" width="5.453125" style="15" customWidth="1"/>
    <col min="7682" max="7682" width="41.453125" style="15" customWidth="1"/>
    <col min="7683" max="7683" width="35.81640625" style="15" customWidth="1"/>
    <col min="7684" max="7684" width="21" style="15" customWidth="1"/>
    <col min="7685" max="7685" width="24.54296875" style="15" customWidth="1"/>
    <col min="7686" max="7686" width="27.1796875" style="15" customWidth="1"/>
    <col min="7687" max="7687" width="36.81640625" style="15" customWidth="1"/>
    <col min="7688" max="7689" width="13.81640625" style="15" customWidth="1"/>
    <col min="7690" max="7701" width="12" style="15" customWidth="1"/>
    <col min="7702" max="7936" width="9.1796875" style="15"/>
    <col min="7937" max="7937" width="5.453125" style="15" customWidth="1"/>
    <col min="7938" max="7938" width="41.453125" style="15" customWidth="1"/>
    <col min="7939" max="7939" width="35.81640625" style="15" customWidth="1"/>
    <col min="7940" max="7940" width="21" style="15" customWidth="1"/>
    <col min="7941" max="7941" width="24.54296875" style="15" customWidth="1"/>
    <col min="7942" max="7942" width="27.1796875" style="15" customWidth="1"/>
    <col min="7943" max="7943" width="36.81640625" style="15" customWidth="1"/>
    <col min="7944" max="7945" width="13.81640625" style="15" customWidth="1"/>
    <col min="7946" max="7957" width="12" style="15" customWidth="1"/>
    <col min="7958" max="8192" width="9.1796875" style="15"/>
    <col min="8193" max="8193" width="5.453125" style="15" customWidth="1"/>
    <col min="8194" max="8194" width="41.453125" style="15" customWidth="1"/>
    <col min="8195" max="8195" width="35.81640625" style="15" customWidth="1"/>
    <col min="8196" max="8196" width="21" style="15" customWidth="1"/>
    <col min="8197" max="8197" width="24.54296875" style="15" customWidth="1"/>
    <col min="8198" max="8198" width="27.1796875" style="15" customWidth="1"/>
    <col min="8199" max="8199" width="36.81640625" style="15" customWidth="1"/>
    <col min="8200" max="8201" width="13.81640625" style="15" customWidth="1"/>
    <col min="8202" max="8213" width="12" style="15" customWidth="1"/>
    <col min="8214" max="8448" width="9.1796875" style="15"/>
    <col min="8449" max="8449" width="5.453125" style="15" customWidth="1"/>
    <col min="8450" max="8450" width="41.453125" style="15" customWidth="1"/>
    <col min="8451" max="8451" width="35.81640625" style="15" customWidth="1"/>
    <col min="8452" max="8452" width="21" style="15" customWidth="1"/>
    <col min="8453" max="8453" width="24.54296875" style="15" customWidth="1"/>
    <col min="8454" max="8454" width="27.1796875" style="15" customWidth="1"/>
    <col min="8455" max="8455" width="36.81640625" style="15" customWidth="1"/>
    <col min="8456" max="8457" width="13.81640625" style="15" customWidth="1"/>
    <col min="8458" max="8469" width="12" style="15" customWidth="1"/>
    <col min="8470" max="8704" width="9.1796875" style="15"/>
    <col min="8705" max="8705" width="5.453125" style="15" customWidth="1"/>
    <col min="8706" max="8706" width="41.453125" style="15" customWidth="1"/>
    <col min="8707" max="8707" width="35.81640625" style="15" customWidth="1"/>
    <col min="8708" max="8708" width="21" style="15" customWidth="1"/>
    <col min="8709" max="8709" width="24.54296875" style="15" customWidth="1"/>
    <col min="8710" max="8710" width="27.1796875" style="15" customWidth="1"/>
    <col min="8711" max="8711" width="36.81640625" style="15" customWidth="1"/>
    <col min="8712" max="8713" width="13.81640625" style="15" customWidth="1"/>
    <col min="8714" max="8725" width="12" style="15" customWidth="1"/>
    <col min="8726" max="8960" width="9.1796875" style="15"/>
    <col min="8961" max="8961" width="5.453125" style="15" customWidth="1"/>
    <col min="8962" max="8962" width="41.453125" style="15" customWidth="1"/>
    <col min="8963" max="8963" width="35.81640625" style="15" customWidth="1"/>
    <col min="8964" max="8964" width="21" style="15" customWidth="1"/>
    <col min="8965" max="8965" width="24.54296875" style="15" customWidth="1"/>
    <col min="8966" max="8966" width="27.1796875" style="15" customWidth="1"/>
    <col min="8967" max="8967" width="36.81640625" style="15" customWidth="1"/>
    <col min="8968" max="8969" width="13.81640625" style="15" customWidth="1"/>
    <col min="8970" max="8981" width="12" style="15" customWidth="1"/>
    <col min="8982" max="9216" width="9.1796875" style="15"/>
    <col min="9217" max="9217" width="5.453125" style="15" customWidth="1"/>
    <col min="9218" max="9218" width="41.453125" style="15" customWidth="1"/>
    <col min="9219" max="9219" width="35.81640625" style="15" customWidth="1"/>
    <col min="9220" max="9220" width="21" style="15" customWidth="1"/>
    <col min="9221" max="9221" width="24.54296875" style="15" customWidth="1"/>
    <col min="9222" max="9222" width="27.1796875" style="15" customWidth="1"/>
    <col min="9223" max="9223" width="36.81640625" style="15" customWidth="1"/>
    <col min="9224" max="9225" width="13.81640625" style="15" customWidth="1"/>
    <col min="9226" max="9237" width="12" style="15" customWidth="1"/>
    <col min="9238" max="9472" width="9.1796875" style="15"/>
    <col min="9473" max="9473" width="5.453125" style="15" customWidth="1"/>
    <col min="9474" max="9474" width="41.453125" style="15" customWidth="1"/>
    <col min="9475" max="9475" width="35.81640625" style="15" customWidth="1"/>
    <col min="9476" max="9476" width="21" style="15" customWidth="1"/>
    <col min="9477" max="9477" width="24.54296875" style="15" customWidth="1"/>
    <col min="9478" max="9478" width="27.1796875" style="15" customWidth="1"/>
    <col min="9479" max="9479" width="36.81640625" style="15" customWidth="1"/>
    <col min="9480" max="9481" width="13.81640625" style="15" customWidth="1"/>
    <col min="9482" max="9493" width="12" style="15" customWidth="1"/>
    <col min="9494" max="9728" width="9.1796875" style="15"/>
    <col min="9729" max="9729" width="5.453125" style="15" customWidth="1"/>
    <col min="9730" max="9730" width="41.453125" style="15" customWidth="1"/>
    <col min="9731" max="9731" width="35.81640625" style="15" customWidth="1"/>
    <col min="9732" max="9732" width="21" style="15" customWidth="1"/>
    <col min="9733" max="9733" width="24.54296875" style="15" customWidth="1"/>
    <col min="9734" max="9734" width="27.1796875" style="15" customWidth="1"/>
    <col min="9735" max="9735" width="36.81640625" style="15" customWidth="1"/>
    <col min="9736" max="9737" width="13.81640625" style="15" customWidth="1"/>
    <col min="9738" max="9749" width="12" style="15" customWidth="1"/>
    <col min="9750" max="9984" width="9.1796875" style="15"/>
    <col min="9985" max="9985" width="5.453125" style="15" customWidth="1"/>
    <col min="9986" max="9986" width="41.453125" style="15" customWidth="1"/>
    <col min="9987" max="9987" width="35.81640625" style="15" customWidth="1"/>
    <col min="9988" max="9988" width="21" style="15" customWidth="1"/>
    <col min="9989" max="9989" width="24.54296875" style="15" customWidth="1"/>
    <col min="9990" max="9990" width="27.1796875" style="15" customWidth="1"/>
    <col min="9991" max="9991" width="36.81640625" style="15" customWidth="1"/>
    <col min="9992" max="9993" width="13.81640625" style="15" customWidth="1"/>
    <col min="9994" max="10005" width="12" style="15" customWidth="1"/>
    <col min="10006" max="10240" width="9.1796875" style="15"/>
    <col min="10241" max="10241" width="5.453125" style="15" customWidth="1"/>
    <col min="10242" max="10242" width="41.453125" style="15" customWidth="1"/>
    <col min="10243" max="10243" width="35.81640625" style="15" customWidth="1"/>
    <col min="10244" max="10244" width="21" style="15" customWidth="1"/>
    <col min="10245" max="10245" width="24.54296875" style="15" customWidth="1"/>
    <col min="10246" max="10246" width="27.1796875" style="15" customWidth="1"/>
    <col min="10247" max="10247" width="36.81640625" style="15" customWidth="1"/>
    <col min="10248" max="10249" width="13.81640625" style="15" customWidth="1"/>
    <col min="10250" max="10261" width="12" style="15" customWidth="1"/>
    <col min="10262" max="10496" width="9.1796875" style="15"/>
    <col min="10497" max="10497" width="5.453125" style="15" customWidth="1"/>
    <col min="10498" max="10498" width="41.453125" style="15" customWidth="1"/>
    <col min="10499" max="10499" width="35.81640625" style="15" customWidth="1"/>
    <col min="10500" max="10500" width="21" style="15" customWidth="1"/>
    <col min="10501" max="10501" width="24.54296875" style="15" customWidth="1"/>
    <col min="10502" max="10502" width="27.1796875" style="15" customWidth="1"/>
    <col min="10503" max="10503" width="36.81640625" style="15" customWidth="1"/>
    <col min="10504" max="10505" width="13.81640625" style="15" customWidth="1"/>
    <col min="10506" max="10517" width="12" style="15" customWidth="1"/>
    <col min="10518" max="10752" width="9.1796875" style="15"/>
    <col min="10753" max="10753" width="5.453125" style="15" customWidth="1"/>
    <col min="10754" max="10754" width="41.453125" style="15" customWidth="1"/>
    <col min="10755" max="10755" width="35.81640625" style="15" customWidth="1"/>
    <col min="10756" max="10756" width="21" style="15" customWidth="1"/>
    <col min="10757" max="10757" width="24.54296875" style="15" customWidth="1"/>
    <col min="10758" max="10758" width="27.1796875" style="15" customWidth="1"/>
    <col min="10759" max="10759" width="36.81640625" style="15" customWidth="1"/>
    <col min="10760" max="10761" width="13.81640625" style="15" customWidth="1"/>
    <col min="10762" max="10773" width="12" style="15" customWidth="1"/>
    <col min="10774" max="11008" width="9.1796875" style="15"/>
    <col min="11009" max="11009" width="5.453125" style="15" customWidth="1"/>
    <col min="11010" max="11010" width="41.453125" style="15" customWidth="1"/>
    <col min="11011" max="11011" width="35.81640625" style="15" customWidth="1"/>
    <col min="11012" max="11012" width="21" style="15" customWidth="1"/>
    <col min="11013" max="11013" width="24.54296875" style="15" customWidth="1"/>
    <col min="11014" max="11014" width="27.1796875" style="15" customWidth="1"/>
    <col min="11015" max="11015" width="36.81640625" style="15" customWidth="1"/>
    <col min="11016" max="11017" width="13.81640625" style="15" customWidth="1"/>
    <col min="11018" max="11029" width="12" style="15" customWidth="1"/>
    <col min="11030" max="11264" width="9.1796875" style="15"/>
    <col min="11265" max="11265" width="5.453125" style="15" customWidth="1"/>
    <col min="11266" max="11266" width="41.453125" style="15" customWidth="1"/>
    <col min="11267" max="11267" width="35.81640625" style="15" customWidth="1"/>
    <col min="11268" max="11268" width="21" style="15" customWidth="1"/>
    <col min="11269" max="11269" width="24.54296875" style="15" customWidth="1"/>
    <col min="11270" max="11270" width="27.1796875" style="15" customWidth="1"/>
    <col min="11271" max="11271" width="36.81640625" style="15" customWidth="1"/>
    <col min="11272" max="11273" width="13.81640625" style="15" customWidth="1"/>
    <col min="11274" max="11285" width="12" style="15" customWidth="1"/>
    <col min="11286" max="11520" width="9.1796875" style="15"/>
    <col min="11521" max="11521" width="5.453125" style="15" customWidth="1"/>
    <col min="11522" max="11522" width="41.453125" style="15" customWidth="1"/>
    <col min="11523" max="11523" width="35.81640625" style="15" customWidth="1"/>
    <col min="11524" max="11524" width="21" style="15" customWidth="1"/>
    <col min="11525" max="11525" width="24.54296875" style="15" customWidth="1"/>
    <col min="11526" max="11526" width="27.1796875" style="15" customWidth="1"/>
    <col min="11527" max="11527" width="36.81640625" style="15" customWidth="1"/>
    <col min="11528" max="11529" width="13.81640625" style="15" customWidth="1"/>
    <col min="11530" max="11541" width="12" style="15" customWidth="1"/>
    <col min="11542" max="11776" width="9.1796875" style="15"/>
    <col min="11777" max="11777" width="5.453125" style="15" customWidth="1"/>
    <col min="11778" max="11778" width="41.453125" style="15" customWidth="1"/>
    <col min="11779" max="11779" width="35.81640625" style="15" customWidth="1"/>
    <col min="11780" max="11780" width="21" style="15" customWidth="1"/>
    <col min="11781" max="11781" width="24.54296875" style="15" customWidth="1"/>
    <col min="11782" max="11782" width="27.1796875" style="15" customWidth="1"/>
    <col min="11783" max="11783" width="36.81640625" style="15" customWidth="1"/>
    <col min="11784" max="11785" width="13.81640625" style="15" customWidth="1"/>
    <col min="11786" max="11797" width="12" style="15" customWidth="1"/>
    <col min="11798" max="12032" width="9.1796875" style="15"/>
    <col min="12033" max="12033" width="5.453125" style="15" customWidth="1"/>
    <col min="12034" max="12034" width="41.453125" style="15" customWidth="1"/>
    <col min="12035" max="12035" width="35.81640625" style="15" customWidth="1"/>
    <col min="12036" max="12036" width="21" style="15" customWidth="1"/>
    <col min="12037" max="12037" width="24.54296875" style="15" customWidth="1"/>
    <col min="12038" max="12038" width="27.1796875" style="15" customWidth="1"/>
    <col min="12039" max="12039" width="36.81640625" style="15" customWidth="1"/>
    <col min="12040" max="12041" width="13.81640625" style="15" customWidth="1"/>
    <col min="12042" max="12053" width="12" style="15" customWidth="1"/>
    <col min="12054" max="12288" width="9.1796875" style="15"/>
    <col min="12289" max="12289" width="5.453125" style="15" customWidth="1"/>
    <col min="12290" max="12290" width="41.453125" style="15" customWidth="1"/>
    <col min="12291" max="12291" width="35.81640625" style="15" customWidth="1"/>
    <col min="12292" max="12292" width="21" style="15" customWidth="1"/>
    <col min="12293" max="12293" width="24.54296875" style="15" customWidth="1"/>
    <col min="12294" max="12294" width="27.1796875" style="15" customWidth="1"/>
    <col min="12295" max="12295" width="36.81640625" style="15" customWidth="1"/>
    <col min="12296" max="12297" width="13.81640625" style="15" customWidth="1"/>
    <col min="12298" max="12309" width="12" style="15" customWidth="1"/>
    <col min="12310" max="12544" width="9.1796875" style="15"/>
    <col min="12545" max="12545" width="5.453125" style="15" customWidth="1"/>
    <col min="12546" max="12546" width="41.453125" style="15" customWidth="1"/>
    <col min="12547" max="12547" width="35.81640625" style="15" customWidth="1"/>
    <col min="12548" max="12548" width="21" style="15" customWidth="1"/>
    <col min="12549" max="12549" width="24.54296875" style="15" customWidth="1"/>
    <col min="12550" max="12550" width="27.1796875" style="15" customWidth="1"/>
    <col min="12551" max="12551" width="36.81640625" style="15" customWidth="1"/>
    <col min="12552" max="12553" width="13.81640625" style="15" customWidth="1"/>
    <col min="12554" max="12565" width="12" style="15" customWidth="1"/>
    <col min="12566" max="12800" width="9.1796875" style="15"/>
    <col min="12801" max="12801" width="5.453125" style="15" customWidth="1"/>
    <col min="12802" max="12802" width="41.453125" style="15" customWidth="1"/>
    <col min="12803" max="12803" width="35.81640625" style="15" customWidth="1"/>
    <col min="12804" max="12804" width="21" style="15" customWidth="1"/>
    <col min="12805" max="12805" width="24.54296875" style="15" customWidth="1"/>
    <col min="12806" max="12806" width="27.1796875" style="15" customWidth="1"/>
    <col min="12807" max="12807" width="36.81640625" style="15" customWidth="1"/>
    <col min="12808" max="12809" width="13.81640625" style="15" customWidth="1"/>
    <col min="12810" max="12821" width="12" style="15" customWidth="1"/>
    <col min="12822" max="13056" width="9.1796875" style="15"/>
    <col min="13057" max="13057" width="5.453125" style="15" customWidth="1"/>
    <col min="13058" max="13058" width="41.453125" style="15" customWidth="1"/>
    <col min="13059" max="13059" width="35.81640625" style="15" customWidth="1"/>
    <col min="13060" max="13060" width="21" style="15" customWidth="1"/>
    <col min="13061" max="13061" width="24.54296875" style="15" customWidth="1"/>
    <col min="13062" max="13062" width="27.1796875" style="15" customWidth="1"/>
    <col min="13063" max="13063" width="36.81640625" style="15" customWidth="1"/>
    <col min="13064" max="13065" width="13.81640625" style="15" customWidth="1"/>
    <col min="13066" max="13077" width="12" style="15" customWidth="1"/>
    <col min="13078" max="13312" width="9.1796875" style="15"/>
    <col min="13313" max="13313" width="5.453125" style="15" customWidth="1"/>
    <col min="13314" max="13314" width="41.453125" style="15" customWidth="1"/>
    <col min="13315" max="13315" width="35.81640625" style="15" customWidth="1"/>
    <col min="13316" max="13316" width="21" style="15" customWidth="1"/>
    <col min="13317" max="13317" width="24.54296875" style="15" customWidth="1"/>
    <col min="13318" max="13318" width="27.1796875" style="15" customWidth="1"/>
    <col min="13319" max="13319" width="36.81640625" style="15" customWidth="1"/>
    <col min="13320" max="13321" width="13.81640625" style="15" customWidth="1"/>
    <col min="13322" max="13333" width="12" style="15" customWidth="1"/>
    <col min="13334" max="13568" width="9.1796875" style="15"/>
    <col min="13569" max="13569" width="5.453125" style="15" customWidth="1"/>
    <col min="13570" max="13570" width="41.453125" style="15" customWidth="1"/>
    <col min="13571" max="13571" width="35.81640625" style="15" customWidth="1"/>
    <col min="13572" max="13572" width="21" style="15" customWidth="1"/>
    <col min="13573" max="13573" width="24.54296875" style="15" customWidth="1"/>
    <col min="13574" max="13574" width="27.1796875" style="15" customWidth="1"/>
    <col min="13575" max="13575" width="36.81640625" style="15" customWidth="1"/>
    <col min="13576" max="13577" width="13.81640625" style="15" customWidth="1"/>
    <col min="13578" max="13589" width="12" style="15" customWidth="1"/>
    <col min="13590" max="13824" width="9.1796875" style="15"/>
    <col min="13825" max="13825" width="5.453125" style="15" customWidth="1"/>
    <col min="13826" max="13826" width="41.453125" style="15" customWidth="1"/>
    <col min="13827" max="13827" width="35.81640625" style="15" customWidth="1"/>
    <col min="13828" max="13828" width="21" style="15" customWidth="1"/>
    <col min="13829" max="13829" width="24.54296875" style="15" customWidth="1"/>
    <col min="13830" max="13830" width="27.1796875" style="15" customWidth="1"/>
    <col min="13831" max="13831" width="36.81640625" style="15" customWidth="1"/>
    <col min="13832" max="13833" width="13.81640625" style="15" customWidth="1"/>
    <col min="13834" max="13845" width="12" style="15" customWidth="1"/>
    <col min="13846" max="14080" width="9.1796875" style="15"/>
    <col min="14081" max="14081" width="5.453125" style="15" customWidth="1"/>
    <col min="14082" max="14082" width="41.453125" style="15" customWidth="1"/>
    <col min="14083" max="14083" width="35.81640625" style="15" customWidth="1"/>
    <col min="14084" max="14084" width="21" style="15" customWidth="1"/>
    <col min="14085" max="14085" width="24.54296875" style="15" customWidth="1"/>
    <col min="14086" max="14086" width="27.1796875" style="15" customWidth="1"/>
    <col min="14087" max="14087" width="36.81640625" style="15" customWidth="1"/>
    <col min="14088" max="14089" width="13.81640625" style="15" customWidth="1"/>
    <col min="14090" max="14101" width="12" style="15" customWidth="1"/>
    <col min="14102" max="14336" width="9.1796875" style="15"/>
    <col min="14337" max="14337" width="5.453125" style="15" customWidth="1"/>
    <col min="14338" max="14338" width="41.453125" style="15" customWidth="1"/>
    <col min="14339" max="14339" width="35.81640625" style="15" customWidth="1"/>
    <col min="14340" max="14340" width="21" style="15" customWidth="1"/>
    <col min="14341" max="14341" width="24.54296875" style="15" customWidth="1"/>
    <col min="14342" max="14342" width="27.1796875" style="15" customWidth="1"/>
    <col min="14343" max="14343" width="36.81640625" style="15" customWidth="1"/>
    <col min="14344" max="14345" width="13.81640625" style="15" customWidth="1"/>
    <col min="14346" max="14357" width="12" style="15" customWidth="1"/>
    <col min="14358" max="14592" width="9.1796875" style="15"/>
    <col min="14593" max="14593" width="5.453125" style="15" customWidth="1"/>
    <col min="14594" max="14594" width="41.453125" style="15" customWidth="1"/>
    <col min="14595" max="14595" width="35.81640625" style="15" customWidth="1"/>
    <col min="14596" max="14596" width="21" style="15" customWidth="1"/>
    <col min="14597" max="14597" width="24.54296875" style="15" customWidth="1"/>
    <col min="14598" max="14598" width="27.1796875" style="15" customWidth="1"/>
    <col min="14599" max="14599" width="36.81640625" style="15" customWidth="1"/>
    <col min="14600" max="14601" width="13.81640625" style="15" customWidth="1"/>
    <col min="14602" max="14613" width="12" style="15" customWidth="1"/>
    <col min="14614" max="14848" width="9.1796875" style="15"/>
    <col min="14849" max="14849" width="5.453125" style="15" customWidth="1"/>
    <col min="14850" max="14850" width="41.453125" style="15" customWidth="1"/>
    <col min="14851" max="14851" width="35.81640625" style="15" customWidth="1"/>
    <col min="14852" max="14852" width="21" style="15" customWidth="1"/>
    <col min="14853" max="14853" width="24.54296875" style="15" customWidth="1"/>
    <col min="14854" max="14854" width="27.1796875" style="15" customWidth="1"/>
    <col min="14855" max="14855" width="36.81640625" style="15" customWidth="1"/>
    <col min="14856" max="14857" width="13.81640625" style="15" customWidth="1"/>
    <col min="14858" max="14869" width="12" style="15" customWidth="1"/>
    <col min="14870" max="15104" width="9.1796875" style="15"/>
    <col min="15105" max="15105" width="5.453125" style="15" customWidth="1"/>
    <col min="15106" max="15106" width="41.453125" style="15" customWidth="1"/>
    <col min="15107" max="15107" width="35.81640625" style="15" customWidth="1"/>
    <col min="15108" max="15108" width="21" style="15" customWidth="1"/>
    <col min="15109" max="15109" width="24.54296875" style="15" customWidth="1"/>
    <col min="15110" max="15110" width="27.1796875" style="15" customWidth="1"/>
    <col min="15111" max="15111" width="36.81640625" style="15" customWidth="1"/>
    <col min="15112" max="15113" width="13.81640625" style="15" customWidth="1"/>
    <col min="15114" max="15125" width="12" style="15" customWidth="1"/>
    <col min="15126" max="15360" width="9.1796875" style="15"/>
    <col min="15361" max="15361" width="5.453125" style="15" customWidth="1"/>
    <col min="15362" max="15362" width="41.453125" style="15" customWidth="1"/>
    <col min="15363" max="15363" width="35.81640625" style="15" customWidth="1"/>
    <col min="15364" max="15364" width="21" style="15" customWidth="1"/>
    <col min="15365" max="15365" width="24.54296875" style="15" customWidth="1"/>
    <col min="15366" max="15366" width="27.1796875" style="15" customWidth="1"/>
    <col min="15367" max="15367" width="36.81640625" style="15" customWidth="1"/>
    <col min="15368" max="15369" width="13.81640625" style="15" customWidth="1"/>
    <col min="15370" max="15381" width="12" style="15" customWidth="1"/>
    <col min="15382" max="15616" width="9.1796875" style="15"/>
    <col min="15617" max="15617" width="5.453125" style="15" customWidth="1"/>
    <col min="15618" max="15618" width="41.453125" style="15" customWidth="1"/>
    <col min="15619" max="15619" width="35.81640625" style="15" customWidth="1"/>
    <col min="15620" max="15620" width="21" style="15" customWidth="1"/>
    <col min="15621" max="15621" width="24.54296875" style="15" customWidth="1"/>
    <col min="15622" max="15622" width="27.1796875" style="15" customWidth="1"/>
    <col min="15623" max="15623" width="36.81640625" style="15" customWidth="1"/>
    <col min="15624" max="15625" width="13.81640625" style="15" customWidth="1"/>
    <col min="15626" max="15637" width="12" style="15" customWidth="1"/>
    <col min="15638" max="15872" width="9.1796875" style="15"/>
    <col min="15873" max="15873" width="5.453125" style="15" customWidth="1"/>
    <col min="15874" max="15874" width="41.453125" style="15" customWidth="1"/>
    <col min="15875" max="15875" width="35.81640625" style="15" customWidth="1"/>
    <col min="15876" max="15876" width="21" style="15" customWidth="1"/>
    <col min="15877" max="15877" width="24.54296875" style="15" customWidth="1"/>
    <col min="15878" max="15878" width="27.1796875" style="15" customWidth="1"/>
    <col min="15879" max="15879" width="36.81640625" style="15" customWidth="1"/>
    <col min="15880" max="15881" width="13.81640625" style="15" customWidth="1"/>
    <col min="15882" max="15893" width="12" style="15" customWidth="1"/>
    <col min="15894" max="16128" width="9.1796875" style="15"/>
    <col min="16129" max="16129" width="5.453125" style="15" customWidth="1"/>
    <col min="16130" max="16130" width="41.453125" style="15" customWidth="1"/>
    <col min="16131" max="16131" width="35.81640625" style="15" customWidth="1"/>
    <col min="16132" max="16132" width="21" style="15" customWidth="1"/>
    <col min="16133" max="16133" width="24.54296875" style="15" customWidth="1"/>
    <col min="16134" max="16134" width="27.1796875" style="15" customWidth="1"/>
    <col min="16135" max="16135" width="36.81640625" style="15" customWidth="1"/>
    <col min="16136" max="16137" width="13.81640625" style="15" customWidth="1"/>
    <col min="16138" max="16149" width="12" style="15" customWidth="1"/>
    <col min="16150" max="16384" width="9.1796875" style="15"/>
  </cols>
  <sheetData>
    <row r="1" spans="1:19" ht="15.5" x14ac:dyDescent="0.35">
      <c r="A1" s="1" t="str">
        <f>Instructions!A1</f>
        <v>State of Indiana RFP 26-86206</v>
      </c>
    </row>
    <row r="2" spans="1:19" ht="18" customHeight="1" x14ac:dyDescent="0.35">
      <c r="A2" s="3" t="s">
        <v>0</v>
      </c>
      <c r="C2" s="45" t="s">
        <v>91</v>
      </c>
      <c r="D2" s="150">
        <f>'Cost Proposal Summary'!D2:F2</f>
        <v>0</v>
      </c>
      <c r="E2" s="151"/>
      <c r="F2" s="152"/>
    </row>
    <row r="3" spans="1:19" ht="15.75" customHeight="1" x14ac:dyDescent="0.35">
      <c r="A3" s="4" t="s">
        <v>4</v>
      </c>
      <c r="C3" s="46"/>
      <c r="D3" s="145" t="s">
        <v>40</v>
      </c>
      <c r="E3" s="145"/>
      <c r="F3" s="145"/>
    </row>
    <row r="4" spans="1:19" x14ac:dyDescent="0.35">
      <c r="A4" s="5" t="s">
        <v>49</v>
      </c>
    </row>
    <row r="6" spans="1:19" ht="128.5" customHeight="1" x14ac:dyDescent="0.35">
      <c r="B6" s="128" t="s">
        <v>168</v>
      </c>
      <c r="C6" s="146"/>
      <c r="D6" s="146"/>
      <c r="E6" s="146"/>
      <c r="F6" s="146"/>
      <c r="G6" s="53"/>
      <c r="H6" s="54"/>
      <c r="I6" s="54"/>
      <c r="J6" s="54"/>
      <c r="K6" s="54"/>
      <c r="L6" s="54"/>
      <c r="M6" s="78"/>
      <c r="N6" s="78"/>
      <c r="O6" s="78"/>
      <c r="P6" s="78"/>
      <c r="Q6" s="78"/>
      <c r="R6" s="78"/>
      <c r="S6" s="78"/>
    </row>
    <row r="7" spans="1:19" x14ac:dyDescent="0.35">
      <c r="C7" s="4"/>
    </row>
    <row r="8" spans="1:19" ht="12" customHeight="1" x14ac:dyDescent="0.35">
      <c r="B8" s="30" t="s">
        <v>45</v>
      </c>
      <c r="C8" s="30"/>
      <c r="D8" s="153" t="s">
        <v>49</v>
      </c>
      <c r="E8" s="154"/>
      <c r="F8" s="155"/>
    </row>
    <row r="9" spans="1:19" ht="26" x14ac:dyDescent="0.35">
      <c r="B9" s="47" t="s">
        <v>74</v>
      </c>
      <c r="C9" s="47" t="s">
        <v>13</v>
      </c>
      <c r="D9" s="48" t="s">
        <v>92</v>
      </c>
      <c r="E9" s="48" t="s">
        <v>124</v>
      </c>
      <c r="F9" s="49" t="s">
        <v>125</v>
      </c>
    </row>
    <row r="10" spans="1:19" x14ac:dyDescent="0.35">
      <c r="B10" s="79" t="s">
        <v>95</v>
      </c>
      <c r="C10" s="79" t="s">
        <v>17</v>
      </c>
      <c r="D10" s="81">
        <v>35</v>
      </c>
      <c r="E10" s="80">
        <v>200</v>
      </c>
      <c r="F10" s="81">
        <v>7000</v>
      </c>
      <c r="G10" s="85"/>
    </row>
    <row r="11" spans="1:19" x14ac:dyDescent="0.35">
      <c r="B11" s="82"/>
      <c r="C11" s="82"/>
      <c r="D11" s="109">
        <f>IFERROR(INDEX(Personnel!$B$11:$L$63,MATCH(B11,Personnel!$B$11:$B$63,0),9),0)</f>
        <v>0</v>
      </c>
      <c r="E11" s="83"/>
      <c r="F11" s="109">
        <f>IFERROR((D11*E11), 0)</f>
        <v>0</v>
      </c>
    </row>
    <row r="12" spans="1:19" x14ac:dyDescent="0.35">
      <c r="B12" s="82"/>
      <c r="C12" s="82"/>
      <c r="D12" s="109">
        <f>IFERROR(INDEX(Personnel!$B$11:$L$63,MATCH(B12,Personnel!$B$11:$B$63,0),9),0)</f>
        <v>0</v>
      </c>
      <c r="E12" s="83"/>
      <c r="F12" s="109">
        <f>IFERROR((D12*E12), 0)</f>
        <v>0</v>
      </c>
    </row>
    <row r="13" spans="1:19" x14ac:dyDescent="0.35">
      <c r="B13" s="82"/>
      <c r="C13" s="82"/>
      <c r="D13" s="109">
        <f>IFERROR(INDEX(Personnel!$B$11:$L$63,MATCH(B13,Personnel!$B$11:$B$63,0),9),0)</f>
        <v>0</v>
      </c>
      <c r="E13" s="83"/>
      <c r="F13" s="109">
        <f t="shared" ref="F13:F75" si="0">IFERROR((D13*E13), 0)</f>
        <v>0</v>
      </c>
    </row>
    <row r="14" spans="1:19" x14ac:dyDescent="0.35">
      <c r="B14" s="82"/>
      <c r="C14" s="82"/>
      <c r="D14" s="109">
        <f>IFERROR(INDEX(Personnel!$B$11:$L$63,MATCH(B14,Personnel!$B$11:$B$63,0),9),0)</f>
        <v>0</v>
      </c>
      <c r="E14" s="83"/>
      <c r="F14" s="109">
        <f t="shared" si="0"/>
        <v>0</v>
      </c>
    </row>
    <row r="15" spans="1:19" x14ac:dyDescent="0.35">
      <c r="B15" s="82"/>
      <c r="C15" s="82"/>
      <c r="D15" s="109">
        <f>IFERROR(INDEX(Personnel!$B$11:$L$63,MATCH(B15,Personnel!$B$11:$B$63,0),9),0)</f>
        <v>0</v>
      </c>
      <c r="E15" s="83"/>
      <c r="F15" s="109">
        <f t="shared" si="0"/>
        <v>0</v>
      </c>
    </row>
    <row r="16" spans="1:19" x14ac:dyDescent="0.35">
      <c r="B16" s="82"/>
      <c r="C16" s="82"/>
      <c r="D16" s="109">
        <f>IFERROR(INDEX(Personnel!$B$11:$L$63,MATCH(B16,Personnel!$B$11:$B$63,0),9),0)</f>
        <v>0</v>
      </c>
      <c r="E16" s="83"/>
      <c r="F16" s="109">
        <f t="shared" si="0"/>
        <v>0</v>
      </c>
    </row>
    <row r="17" spans="2:6" x14ac:dyDescent="0.35">
      <c r="B17" s="82"/>
      <c r="C17" s="82"/>
      <c r="D17" s="109">
        <f>IFERROR(INDEX(Personnel!$B$11:$L$63,MATCH(B17,Personnel!$B$11:$B$63,0),9),0)</f>
        <v>0</v>
      </c>
      <c r="E17" s="83"/>
      <c r="F17" s="109">
        <f t="shared" si="0"/>
        <v>0</v>
      </c>
    </row>
    <row r="18" spans="2:6" x14ac:dyDescent="0.35">
      <c r="B18" s="82"/>
      <c r="C18" s="82"/>
      <c r="D18" s="109">
        <f>IFERROR(INDEX(Personnel!$B$11:$L$63,MATCH(B18,Personnel!$B$11:$B$63,0),9),0)</f>
        <v>0</v>
      </c>
      <c r="E18" s="83"/>
      <c r="F18" s="109">
        <f t="shared" si="0"/>
        <v>0</v>
      </c>
    </row>
    <row r="19" spans="2:6" x14ac:dyDescent="0.35">
      <c r="B19" s="82"/>
      <c r="C19" s="82"/>
      <c r="D19" s="109">
        <f>IFERROR(INDEX(Personnel!$B$11:$L$63,MATCH(B19,Personnel!$B$11:$B$63,0),9),0)</f>
        <v>0</v>
      </c>
      <c r="E19" s="83"/>
      <c r="F19" s="109">
        <f t="shared" si="0"/>
        <v>0</v>
      </c>
    </row>
    <row r="20" spans="2:6" x14ac:dyDescent="0.35">
      <c r="B20" s="82"/>
      <c r="C20" s="82"/>
      <c r="D20" s="109">
        <f>IFERROR(INDEX(Personnel!$B$11:$L$63,MATCH(B20,Personnel!$B$11:$B$63,0),9),0)</f>
        <v>0</v>
      </c>
      <c r="E20" s="83"/>
      <c r="F20" s="109">
        <f t="shared" si="0"/>
        <v>0</v>
      </c>
    </row>
    <row r="21" spans="2:6" x14ac:dyDescent="0.35">
      <c r="B21" s="82"/>
      <c r="C21" s="82"/>
      <c r="D21" s="109">
        <f>IFERROR(INDEX(Personnel!$B$11:$L$63,MATCH(B21,Personnel!$B$11:$B$63,0),9),0)</f>
        <v>0</v>
      </c>
      <c r="E21" s="83"/>
      <c r="F21" s="109">
        <f t="shared" si="0"/>
        <v>0</v>
      </c>
    </row>
    <row r="22" spans="2:6" x14ac:dyDescent="0.35">
      <c r="B22" s="82"/>
      <c r="C22" s="82"/>
      <c r="D22" s="109">
        <f>IFERROR(INDEX(Personnel!$B$11:$L$63,MATCH(B22,Personnel!$B$11:$B$63,0),9),0)</f>
        <v>0</v>
      </c>
      <c r="E22" s="83"/>
      <c r="F22" s="109">
        <f t="shared" si="0"/>
        <v>0</v>
      </c>
    </row>
    <row r="23" spans="2:6" x14ac:dyDescent="0.35">
      <c r="B23" s="82"/>
      <c r="C23" s="82"/>
      <c r="D23" s="109">
        <f>IFERROR(INDEX(Personnel!$B$11:$L$63,MATCH(B23,Personnel!$B$11:$B$63,0),9),0)</f>
        <v>0</v>
      </c>
      <c r="E23" s="83"/>
      <c r="F23" s="109">
        <f t="shared" si="0"/>
        <v>0</v>
      </c>
    </row>
    <row r="24" spans="2:6" x14ac:dyDescent="0.35">
      <c r="B24" s="82"/>
      <c r="C24" s="82"/>
      <c r="D24" s="109">
        <f>IFERROR(INDEX(Personnel!$B$11:$L$63,MATCH(B24,Personnel!$B$11:$B$63,0),9),0)</f>
        <v>0</v>
      </c>
      <c r="E24" s="83"/>
      <c r="F24" s="109">
        <f t="shared" si="0"/>
        <v>0</v>
      </c>
    </row>
    <row r="25" spans="2:6" x14ac:dyDescent="0.35">
      <c r="B25" s="82"/>
      <c r="C25" s="82"/>
      <c r="D25" s="109">
        <f>IFERROR(INDEX(Personnel!$B$11:$L$63,MATCH(B25,Personnel!$B$11:$B$63,0),9),0)</f>
        <v>0</v>
      </c>
      <c r="E25" s="83"/>
      <c r="F25" s="109">
        <f t="shared" si="0"/>
        <v>0</v>
      </c>
    </row>
    <row r="26" spans="2:6" x14ac:dyDescent="0.35">
      <c r="B26" s="82"/>
      <c r="C26" s="82"/>
      <c r="D26" s="109">
        <f>IFERROR(INDEX(Personnel!$B$11:$L$63,MATCH(B26,Personnel!$B$11:$B$63,0),9),0)</f>
        <v>0</v>
      </c>
      <c r="E26" s="83"/>
      <c r="F26" s="109">
        <f t="shared" si="0"/>
        <v>0</v>
      </c>
    </row>
    <row r="27" spans="2:6" x14ac:dyDescent="0.35">
      <c r="B27" s="82"/>
      <c r="C27" s="82"/>
      <c r="D27" s="109">
        <f>IFERROR(INDEX(Personnel!$B$11:$L$63,MATCH(B27,Personnel!$B$11:$B$63,0),9),0)</f>
        <v>0</v>
      </c>
      <c r="E27" s="83"/>
      <c r="F27" s="109">
        <f t="shared" si="0"/>
        <v>0</v>
      </c>
    </row>
    <row r="28" spans="2:6" x14ac:dyDescent="0.35">
      <c r="B28" s="82"/>
      <c r="C28" s="82"/>
      <c r="D28" s="109">
        <f>IFERROR(INDEX(Personnel!$B$11:$L$63,MATCH(B28,Personnel!$B$11:$B$63,0),9),0)</f>
        <v>0</v>
      </c>
      <c r="E28" s="83"/>
      <c r="F28" s="109">
        <f t="shared" si="0"/>
        <v>0</v>
      </c>
    </row>
    <row r="29" spans="2:6" x14ac:dyDescent="0.35">
      <c r="B29" s="82"/>
      <c r="C29" s="82"/>
      <c r="D29" s="109">
        <f>IFERROR(INDEX(Personnel!$B$11:$L$63,MATCH(B29,Personnel!$B$11:$B$63,0),9),0)</f>
        <v>0</v>
      </c>
      <c r="E29" s="83"/>
      <c r="F29" s="109">
        <f t="shared" si="0"/>
        <v>0</v>
      </c>
    </row>
    <row r="30" spans="2:6" x14ac:dyDescent="0.35">
      <c r="B30" s="82"/>
      <c r="C30" s="82"/>
      <c r="D30" s="109">
        <f>IFERROR(INDEX(Personnel!$B$11:$L$63,MATCH(B30,Personnel!$B$11:$B$63,0),9),0)</f>
        <v>0</v>
      </c>
      <c r="E30" s="83"/>
      <c r="F30" s="109">
        <f t="shared" si="0"/>
        <v>0</v>
      </c>
    </row>
    <row r="31" spans="2:6" x14ac:dyDescent="0.35">
      <c r="B31" s="82"/>
      <c r="C31" s="82"/>
      <c r="D31" s="109">
        <f>IFERROR(INDEX(Personnel!$B$11:$L$63,MATCH(B31,Personnel!$B$11:$B$63,0),9),0)</f>
        <v>0</v>
      </c>
      <c r="E31" s="83"/>
      <c r="F31" s="109">
        <f t="shared" si="0"/>
        <v>0</v>
      </c>
    </row>
    <row r="32" spans="2:6" x14ac:dyDescent="0.35">
      <c r="B32" s="82"/>
      <c r="C32" s="82"/>
      <c r="D32" s="109">
        <f>IFERROR(INDEX(Personnel!$B$11:$L$63,MATCH(B32,Personnel!$B$11:$B$63,0),9),0)</f>
        <v>0</v>
      </c>
      <c r="E32" s="83"/>
      <c r="F32" s="109">
        <f t="shared" si="0"/>
        <v>0</v>
      </c>
    </row>
    <row r="33" spans="2:6" x14ac:dyDescent="0.35">
      <c r="B33" s="82"/>
      <c r="C33" s="82"/>
      <c r="D33" s="109">
        <f>IFERROR(INDEX(Personnel!$B$11:$L$63,MATCH(B33,Personnel!$B$11:$B$63,0),9),0)</f>
        <v>0</v>
      </c>
      <c r="E33" s="83"/>
      <c r="F33" s="109">
        <f t="shared" si="0"/>
        <v>0</v>
      </c>
    </row>
    <row r="34" spans="2:6" x14ac:dyDescent="0.35">
      <c r="B34" s="82"/>
      <c r="C34" s="82"/>
      <c r="D34" s="109">
        <f>IFERROR(INDEX(Personnel!$B$11:$L$63,MATCH(B34,Personnel!$B$11:$B$63,0),9),0)</f>
        <v>0</v>
      </c>
      <c r="E34" s="83"/>
      <c r="F34" s="109">
        <f t="shared" si="0"/>
        <v>0</v>
      </c>
    </row>
    <row r="35" spans="2:6" x14ac:dyDescent="0.35">
      <c r="B35" s="82"/>
      <c r="C35" s="82"/>
      <c r="D35" s="109">
        <f>IFERROR(INDEX(Personnel!$B$11:$L$63,MATCH(B35,Personnel!$B$11:$B$63,0),9),0)</f>
        <v>0</v>
      </c>
      <c r="E35" s="83"/>
      <c r="F35" s="109">
        <f t="shared" si="0"/>
        <v>0</v>
      </c>
    </row>
    <row r="36" spans="2:6" x14ac:dyDescent="0.35">
      <c r="B36" s="82"/>
      <c r="C36" s="82"/>
      <c r="D36" s="109">
        <f>IFERROR(INDEX(Personnel!$B$11:$L$63,MATCH(B36,Personnel!$B$11:$B$63,0),9),0)</f>
        <v>0</v>
      </c>
      <c r="E36" s="83"/>
      <c r="F36" s="109">
        <f t="shared" si="0"/>
        <v>0</v>
      </c>
    </row>
    <row r="37" spans="2:6" x14ac:dyDescent="0.35">
      <c r="B37" s="82"/>
      <c r="C37" s="82"/>
      <c r="D37" s="109">
        <f>IFERROR(INDEX(Personnel!$B$11:$L$63,MATCH(B37,Personnel!$B$11:$B$63,0),9),0)</f>
        <v>0</v>
      </c>
      <c r="E37" s="83"/>
      <c r="F37" s="109">
        <f t="shared" si="0"/>
        <v>0</v>
      </c>
    </row>
    <row r="38" spans="2:6" x14ac:dyDescent="0.35">
      <c r="B38" s="82"/>
      <c r="C38" s="82"/>
      <c r="D38" s="109">
        <f>IFERROR(INDEX(Personnel!$B$11:$L$63,MATCH(B38,Personnel!$B$11:$B$63,0),9),0)</f>
        <v>0</v>
      </c>
      <c r="E38" s="83"/>
      <c r="F38" s="109">
        <f t="shared" si="0"/>
        <v>0</v>
      </c>
    </row>
    <row r="39" spans="2:6" x14ac:dyDescent="0.35">
      <c r="B39" s="82"/>
      <c r="C39" s="82"/>
      <c r="D39" s="109">
        <f>IFERROR(INDEX(Personnel!$B$11:$L$63,MATCH(B39,Personnel!$B$11:$B$63,0),9),0)</f>
        <v>0</v>
      </c>
      <c r="E39" s="83"/>
      <c r="F39" s="109">
        <f t="shared" si="0"/>
        <v>0</v>
      </c>
    </row>
    <row r="40" spans="2:6" x14ac:dyDescent="0.35">
      <c r="B40" s="82"/>
      <c r="C40" s="82"/>
      <c r="D40" s="109">
        <f>IFERROR(INDEX(Personnel!$B$11:$L$63,MATCH(B40,Personnel!$B$11:$B$63,0),9),0)</f>
        <v>0</v>
      </c>
      <c r="E40" s="83"/>
      <c r="F40" s="109">
        <f t="shared" si="0"/>
        <v>0</v>
      </c>
    </row>
    <row r="41" spans="2:6" x14ac:dyDescent="0.35">
      <c r="B41" s="82"/>
      <c r="C41" s="82"/>
      <c r="D41" s="109">
        <f>IFERROR(INDEX(Personnel!$B$11:$L$63,MATCH(B41,Personnel!$B$11:$B$63,0),9),0)</f>
        <v>0</v>
      </c>
      <c r="E41" s="83"/>
      <c r="F41" s="109">
        <f t="shared" si="0"/>
        <v>0</v>
      </c>
    </row>
    <row r="42" spans="2:6" x14ac:dyDescent="0.35">
      <c r="B42" s="82"/>
      <c r="C42" s="82"/>
      <c r="D42" s="109">
        <f>IFERROR(INDEX(Personnel!$B$11:$L$63,MATCH(B42,Personnel!$B$11:$B$63,0),9),0)</f>
        <v>0</v>
      </c>
      <c r="E42" s="83"/>
      <c r="F42" s="109">
        <f t="shared" si="0"/>
        <v>0</v>
      </c>
    </row>
    <row r="43" spans="2:6" x14ac:dyDescent="0.35">
      <c r="B43" s="82"/>
      <c r="C43" s="82"/>
      <c r="D43" s="109">
        <f>IFERROR(INDEX(Personnel!$B$11:$L$63,MATCH(B43,Personnel!$B$11:$B$63,0),9),0)</f>
        <v>0</v>
      </c>
      <c r="E43" s="83"/>
      <c r="F43" s="109">
        <f t="shared" si="0"/>
        <v>0</v>
      </c>
    </row>
    <row r="44" spans="2:6" x14ac:dyDescent="0.35">
      <c r="B44" s="82"/>
      <c r="C44" s="82"/>
      <c r="D44" s="109">
        <f>IFERROR(INDEX(Personnel!$B$11:$L$63,MATCH(B44,Personnel!$B$11:$B$63,0),9),0)</f>
        <v>0</v>
      </c>
      <c r="E44" s="83"/>
      <c r="F44" s="109">
        <f t="shared" si="0"/>
        <v>0</v>
      </c>
    </row>
    <row r="45" spans="2:6" x14ac:dyDescent="0.35">
      <c r="B45" s="82"/>
      <c r="C45" s="82"/>
      <c r="D45" s="109">
        <f>IFERROR(INDEX(Personnel!$B$11:$L$63,MATCH(B45,Personnel!$B$11:$B$63,0),9),0)</f>
        <v>0</v>
      </c>
      <c r="E45" s="83"/>
      <c r="F45" s="109">
        <f t="shared" si="0"/>
        <v>0</v>
      </c>
    </row>
    <row r="46" spans="2:6" x14ac:dyDescent="0.35">
      <c r="B46" s="82"/>
      <c r="C46" s="82"/>
      <c r="D46" s="109">
        <f>IFERROR(INDEX(Personnel!$B$11:$L$63,MATCH(B46,Personnel!$B$11:$B$63,0),9),0)</f>
        <v>0</v>
      </c>
      <c r="E46" s="83"/>
      <c r="F46" s="109">
        <f t="shared" si="0"/>
        <v>0</v>
      </c>
    </row>
    <row r="47" spans="2:6" x14ac:dyDescent="0.35">
      <c r="B47" s="82"/>
      <c r="C47" s="82"/>
      <c r="D47" s="109">
        <f>IFERROR(INDEX(Personnel!$B$11:$L$63,MATCH(B47,Personnel!$B$11:$B$63,0),9),0)</f>
        <v>0</v>
      </c>
      <c r="E47" s="83"/>
      <c r="F47" s="109">
        <f t="shared" si="0"/>
        <v>0</v>
      </c>
    </row>
    <row r="48" spans="2:6" x14ac:dyDescent="0.35">
      <c r="B48" s="82"/>
      <c r="C48" s="82"/>
      <c r="D48" s="109">
        <f>IFERROR(INDEX(Personnel!$B$11:$L$63,MATCH(B48,Personnel!$B$11:$B$63,0),9),0)</f>
        <v>0</v>
      </c>
      <c r="E48" s="83"/>
      <c r="F48" s="109">
        <f t="shared" si="0"/>
        <v>0</v>
      </c>
    </row>
    <row r="49" spans="2:6" x14ac:dyDescent="0.35">
      <c r="B49" s="82"/>
      <c r="C49" s="82"/>
      <c r="D49" s="109">
        <f>IFERROR(INDEX(Personnel!$B$11:$L$63,MATCH(B49,Personnel!$B$11:$B$63,0),9),0)</f>
        <v>0</v>
      </c>
      <c r="E49" s="83"/>
      <c r="F49" s="109">
        <f t="shared" si="0"/>
        <v>0</v>
      </c>
    </row>
    <row r="50" spans="2:6" x14ac:dyDescent="0.35">
      <c r="B50" s="82"/>
      <c r="C50" s="82"/>
      <c r="D50" s="109">
        <f>IFERROR(INDEX(Personnel!$B$11:$L$63,MATCH(B50,Personnel!$B$11:$B$63,0),9),0)</f>
        <v>0</v>
      </c>
      <c r="E50" s="83"/>
      <c r="F50" s="109">
        <f t="shared" si="0"/>
        <v>0</v>
      </c>
    </row>
    <row r="51" spans="2:6" x14ac:dyDescent="0.35">
      <c r="B51" s="82"/>
      <c r="C51" s="82"/>
      <c r="D51" s="109">
        <f>IFERROR(INDEX(Personnel!$B$11:$L$63,MATCH(B51,Personnel!$B$11:$B$63,0),9),0)</f>
        <v>0</v>
      </c>
      <c r="E51" s="83"/>
      <c r="F51" s="109">
        <f t="shared" si="0"/>
        <v>0</v>
      </c>
    </row>
    <row r="52" spans="2:6" x14ac:dyDescent="0.35">
      <c r="B52" s="82"/>
      <c r="C52" s="82"/>
      <c r="D52" s="109">
        <f>IFERROR(INDEX(Personnel!$B$11:$L$63,MATCH(B52,Personnel!$B$11:$B$63,0),9),0)</f>
        <v>0</v>
      </c>
      <c r="E52" s="83"/>
      <c r="F52" s="109">
        <f t="shared" si="0"/>
        <v>0</v>
      </c>
    </row>
    <row r="53" spans="2:6" x14ac:dyDescent="0.35">
      <c r="B53" s="82"/>
      <c r="C53" s="82"/>
      <c r="D53" s="109">
        <f>IFERROR(INDEX(Personnel!$B$11:$L$63,MATCH(B53,Personnel!$B$11:$B$63,0),9),0)</f>
        <v>0</v>
      </c>
      <c r="E53" s="83"/>
      <c r="F53" s="109">
        <f t="shared" si="0"/>
        <v>0</v>
      </c>
    </row>
    <row r="54" spans="2:6" x14ac:dyDescent="0.35">
      <c r="B54" s="82"/>
      <c r="C54" s="82"/>
      <c r="D54" s="109">
        <f>IFERROR(INDEX(Personnel!$B$11:$L$63,MATCH(B54,Personnel!$B$11:$B$63,0),9),0)</f>
        <v>0</v>
      </c>
      <c r="E54" s="83"/>
      <c r="F54" s="109">
        <f t="shared" si="0"/>
        <v>0</v>
      </c>
    </row>
    <row r="55" spans="2:6" x14ac:dyDescent="0.35">
      <c r="B55" s="82"/>
      <c r="C55" s="82"/>
      <c r="D55" s="109">
        <f>IFERROR(INDEX(Personnel!$B$11:$L$63,MATCH(B55,Personnel!$B$11:$B$63,0),9),0)</f>
        <v>0</v>
      </c>
      <c r="E55" s="83"/>
      <c r="F55" s="109">
        <f t="shared" si="0"/>
        <v>0</v>
      </c>
    </row>
    <row r="56" spans="2:6" x14ac:dyDescent="0.35">
      <c r="B56" s="82"/>
      <c r="C56" s="82"/>
      <c r="D56" s="109">
        <f>IFERROR(INDEX(Personnel!$B$11:$L$63,MATCH(B56,Personnel!$B$11:$B$63,0),9),0)</f>
        <v>0</v>
      </c>
      <c r="E56" s="83"/>
      <c r="F56" s="109">
        <f t="shared" si="0"/>
        <v>0</v>
      </c>
    </row>
    <row r="57" spans="2:6" x14ac:dyDescent="0.35">
      <c r="B57" s="82"/>
      <c r="C57" s="82"/>
      <c r="D57" s="109">
        <f>IFERROR(INDEX(Personnel!$B$11:$L$63,MATCH(B57,Personnel!$B$11:$B$63,0),9),0)</f>
        <v>0</v>
      </c>
      <c r="E57" s="83"/>
      <c r="F57" s="109">
        <f t="shared" si="0"/>
        <v>0</v>
      </c>
    </row>
    <row r="58" spans="2:6" x14ac:dyDescent="0.35">
      <c r="B58" s="82"/>
      <c r="C58" s="82"/>
      <c r="D58" s="109">
        <f>IFERROR(INDEX(Personnel!$B$11:$L$63,MATCH(B58,Personnel!$B$11:$B$63,0),9),0)</f>
        <v>0</v>
      </c>
      <c r="E58" s="83"/>
      <c r="F58" s="109">
        <f t="shared" si="0"/>
        <v>0</v>
      </c>
    </row>
    <row r="59" spans="2:6" x14ac:dyDescent="0.35">
      <c r="B59" s="82"/>
      <c r="C59" s="82"/>
      <c r="D59" s="109">
        <f>IFERROR(INDEX(Personnel!$B$11:$L$63,MATCH(B59,Personnel!$B$11:$B$63,0),9),0)</f>
        <v>0</v>
      </c>
      <c r="E59" s="83"/>
      <c r="F59" s="109">
        <f t="shared" si="0"/>
        <v>0</v>
      </c>
    </row>
    <row r="60" spans="2:6" x14ac:dyDescent="0.35">
      <c r="B60" s="82"/>
      <c r="C60" s="82"/>
      <c r="D60" s="109">
        <f>IFERROR(INDEX(Personnel!$B$11:$L$63,MATCH(B60,Personnel!$B$11:$B$63,0),9),0)</f>
        <v>0</v>
      </c>
      <c r="E60" s="83"/>
      <c r="F60" s="109">
        <f t="shared" si="0"/>
        <v>0</v>
      </c>
    </row>
    <row r="61" spans="2:6" x14ac:dyDescent="0.35">
      <c r="B61" s="82"/>
      <c r="C61" s="82"/>
      <c r="D61" s="109">
        <f>IFERROR(INDEX(Personnel!$B$11:$L$63,MATCH(B61,Personnel!$B$11:$B$63,0),9),0)</f>
        <v>0</v>
      </c>
      <c r="E61" s="83"/>
      <c r="F61" s="109">
        <f t="shared" si="0"/>
        <v>0</v>
      </c>
    </row>
    <row r="62" spans="2:6" x14ac:dyDescent="0.35">
      <c r="B62" s="82"/>
      <c r="C62" s="82"/>
      <c r="D62" s="109">
        <f>IFERROR(INDEX(Personnel!$B$11:$L$63,MATCH(B62,Personnel!$B$11:$B$63,0),9),0)</f>
        <v>0</v>
      </c>
      <c r="E62" s="83"/>
      <c r="F62" s="109">
        <f t="shared" si="0"/>
        <v>0</v>
      </c>
    </row>
    <row r="63" spans="2:6" x14ac:dyDescent="0.35">
      <c r="B63" s="82"/>
      <c r="C63" s="82"/>
      <c r="D63" s="109">
        <f>IFERROR(INDEX(Personnel!$B$11:$L$63,MATCH(B63,Personnel!$B$11:$B$63,0),9),0)</f>
        <v>0</v>
      </c>
      <c r="E63" s="83"/>
      <c r="F63" s="109">
        <f t="shared" si="0"/>
        <v>0</v>
      </c>
    </row>
    <row r="64" spans="2:6" x14ac:dyDescent="0.35">
      <c r="B64" s="82"/>
      <c r="C64" s="82"/>
      <c r="D64" s="109">
        <f>IFERROR(INDEX(Personnel!$B$11:$L$63,MATCH(B64,Personnel!$B$11:$B$63,0),9),0)</f>
        <v>0</v>
      </c>
      <c r="E64" s="83"/>
      <c r="F64" s="109">
        <f t="shared" si="0"/>
        <v>0</v>
      </c>
    </row>
    <row r="65" spans="2:6" x14ac:dyDescent="0.35">
      <c r="B65" s="82"/>
      <c r="C65" s="82"/>
      <c r="D65" s="109">
        <f>IFERROR(INDEX(Personnel!$B$11:$L$63,MATCH(B65,Personnel!$B$11:$B$63,0),9),0)</f>
        <v>0</v>
      </c>
      <c r="E65" s="83"/>
      <c r="F65" s="109">
        <f t="shared" si="0"/>
        <v>0</v>
      </c>
    </row>
    <row r="66" spans="2:6" x14ac:dyDescent="0.35">
      <c r="B66" s="82"/>
      <c r="C66" s="82"/>
      <c r="D66" s="109">
        <f>IFERROR(INDEX(Personnel!$B$11:$L$63,MATCH(B66,Personnel!$B$11:$B$63,0),9),0)</f>
        <v>0</v>
      </c>
      <c r="E66" s="83"/>
      <c r="F66" s="109">
        <f t="shared" si="0"/>
        <v>0</v>
      </c>
    </row>
    <row r="67" spans="2:6" x14ac:dyDescent="0.35">
      <c r="B67" s="82"/>
      <c r="C67" s="82"/>
      <c r="D67" s="109">
        <f>IFERROR(INDEX(Personnel!$B$11:$L$63,MATCH(B67,Personnel!$B$11:$B$63,0),9),0)</f>
        <v>0</v>
      </c>
      <c r="E67" s="83"/>
      <c r="F67" s="109">
        <f t="shared" si="0"/>
        <v>0</v>
      </c>
    </row>
    <row r="68" spans="2:6" x14ac:dyDescent="0.35">
      <c r="B68" s="82"/>
      <c r="C68" s="82"/>
      <c r="D68" s="109">
        <f>IFERROR(INDEX(Personnel!$B$11:$L$63,MATCH(B68,Personnel!$B$11:$B$63,0),9),0)</f>
        <v>0</v>
      </c>
      <c r="E68" s="83"/>
      <c r="F68" s="109">
        <f t="shared" si="0"/>
        <v>0</v>
      </c>
    </row>
    <row r="69" spans="2:6" x14ac:dyDescent="0.35">
      <c r="B69" s="82"/>
      <c r="C69" s="82"/>
      <c r="D69" s="109">
        <f>IFERROR(INDEX(Personnel!$B$11:$L$63,MATCH(B69,Personnel!$B$11:$B$63,0),9),0)</f>
        <v>0</v>
      </c>
      <c r="E69" s="83"/>
      <c r="F69" s="109">
        <f t="shared" si="0"/>
        <v>0</v>
      </c>
    </row>
    <row r="70" spans="2:6" x14ac:dyDescent="0.35">
      <c r="B70" s="82"/>
      <c r="C70" s="82"/>
      <c r="D70" s="109">
        <f>IFERROR(INDEX(Personnel!$B$11:$L$63,MATCH(B70,Personnel!$B$11:$B$63,0),9),0)</f>
        <v>0</v>
      </c>
      <c r="E70" s="83"/>
      <c r="F70" s="109">
        <f t="shared" si="0"/>
        <v>0</v>
      </c>
    </row>
    <row r="71" spans="2:6" x14ac:dyDescent="0.35">
      <c r="B71" s="82"/>
      <c r="C71" s="82"/>
      <c r="D71" s="109">
        <f>IFERROR(INDEX(Personnel!$B$11:$L$63,MATCH(B71,Personnel!$B$11:$B$63,0),9),0)</f>
        <v>0</v>
      </c>
      <c r="E71" s="83"/>
      <c r="F71" s="109">
        <f t="shared" si="0"/>
        <v>0</v>
      </c>
    </row>
    <row r="72" spans="2:6" x14ac:dyDescent="0.35">
      <c r="B72" s="82"/>
      <c r="C72" s="82"/>
      <c r="D72" s="109">
        <f>IFERROR(INDEX(Personnel!$B$11:$L$63,MATCH(B72,Personnel!$B$11:$B$63,0),9),0)</f>
        <v>0</v>
      </c>
      <c r="E72" s="83"/>
      <c r="F72" s="109">
        <f t="shared" si="0"/>
        <v>0</v>
      </c>
    </row>
    <row r="73" spans="2:6" x14ac:dyDescent="0.35">
      <c r="B73" s="82"/>
      <c r="C73" s="82"/>
      <c r="D73" s="109">
        <f>IFERROR(INDEX(Personnel!$B$11:$L$63,MATCH(B73,Personnel!$B$11:$B$63,0),9),0)</f>
        <v>0</v>
      </c>
      <c r="E73" s="83"/>
      <c r="F73" s="109">
        <f t="shared" si="0"/>
        <v>0</v>
      </c>
    </row>
    <row r="74" spans="2:6" x14ac:dyDescent="0.35">
      <c r="B74" s="82"/>
      <c r="C74" s="82"/>
      <c r="D74" s="109">
        <f>IFERROR(INDEX(Personnel!$B$11:$L$63,MATCH(B74,Personnel!$B$11:$B$63,0),9),0)</f>
        <v>0</v>
      </c>
      <c r="E74" s="83"/>
      <c r="F74" s="109">
        <f t="shared" si="0"/>
        <v>0</v>
      </c>
    </row>
    <row r="75" spans="2:6" x14ac:dyDescent="0.35">
      <c r="B75" s="82"/>
      <c r="C75" s="82"/>
      <c r="D75" s="109">
        <f>IFERROR(INDEX(Personnel!$B$11:$L$63,MATCH(B75,Personnel!$B$11:$B$63,0),9),0)</f>
        <v>0</v>
      </c>
      <c r="E75" s="83"/>
      <c r="F75" s="109">
        <f t="shared" si="0"/>
        <v>0</v>
      </c>
    </row>
    <row r="76" spans="2:6" x14ac:dyDescent="0.35">
      <c r="B76" s="82"/>
      <c r="C76" s="82"/>
      <c r="D76" s="109">
        <f>IFERROR(INDEX(Personnel!$B$11:$L$63,MATCH(B76,Personnel!$B$11:$B$63,0),9),0)</f>
        <v>0</v>
      </c>
      <c r="E76" s="83"/>
      <c r="F76" s="109">
        <f t="shared" ref="F76:F140" si="1">IFERROR((D76*E76), 0)</f>
        <v>0</v>
      </c>
    </row>
    <row r="77" spans="2:6" x14ac:dyDescent="0.35">
      <c r="B77" s="82"/>
      <c r="C77" s="82"/>
      <c r="D77" s="109">
        <f>IFERROR(INDEX(Personnel!$B$11:$L$63,MATCH(B77,Personnel!$B$11:$B$63,0),9),0)</f>
        <v>0</v>
      </c>
      <c r="E77" s="83"/>
      <c r="F77" s="109">
        <f t="shared" si="1"/>
        <v>0</v>
      </c>
    </row>
    <row r="78" spans="2:6" x14ac:dyDescent="0.35">
      <c r="B78" s="82"/>
      <c r="C78" s="82"/>
      <c r="D78" s="109">
        <f>IFERROR(INDEX(Personnel!$B$11:$L$63,MATCH(B78,Personnel!$B$11:$B$63,0),9),0)</f>
        <v>0</v>
      </c>
      <c r="E78" s="83"/>
      <c r="F78" s="109">
        <f t="shared" si="1"/>
        <v>0</v>
      </c>
    </row>
    <row r="79" spans="2:6" x14ac:dyDescent="0.35">
      <c r="B79" s="82"/>
      <c r="C79" s="82"/>
      <c r="D79" s="109">
        <f>IFERROR(INDEX(Personnel!$B$11:$L$63,MATCH(B79,Personnel!$B$11:$B$63,0),9),0)</f>
        <v>0</v>
      </c>
      <c r="E79" s="83"/>
      <c r="F79" s="109">
        <f t="shared" si="1"/>
        <v>0</v>
      </c>
    </row>
    <row r="80" spans="2:6" x14ac:dyDescent="0.35">
      <c r="B80" s="82"/>
      <c r="C80" s="82"/>
      <c r="D80" s="109">
        <f>IFERROR(INDEX(Personnel!$B$11:$L$63,MATCH(B80,Personnel!$B$11:$B$63,0),9),0)</f>
        <v>0</v>
      </c>
      <c r="E80" s="83"/>
      <c r="F80" s="109">
        <f t="shared" si="1"/>
        <v>0</v>
      </c>
    </row>
    <row r="81" spans="2:6" x14ac:dyDescent="0.35">
      <c r="B81" s="82"/>
      <c r="C81" s="82"/>
      <c r="D81" s="109">
        <f>IFERROR(INDEX(Personnel!$B$11:$L$63,MATCH(B81,Personnel!$B$11:$B$63,0),9),0)</f>
        <v>0</v>
      </c>
      <c r="E81" s="83"/>
      <c r="F81" s="109">
        <f t="shared" si="1"/>
        <v>0</v>
      </c>
    </row>
    <row r="82" spans="2:6" x14ac:dyDescent="0.35">
      <c r="B82" s="82"/>
      <c r="C82" s="82"/>
      <c r="D82" s="109">
        <f>IFERROR(INDEX(Personnel!$B$11:$L$63,MATCH(B82,Personnel!$B$11:$B$63,0),9),0)</f>
        <v>0</v>
      </c>
      <c r="E82" s="83"/>
      <c r="F82" s="109">
        <f t="shared" si="1"/>
        <v>0</v>
      </c>
    </row>
    <row r="83" spans="2:6" x14ac:dyDescent="0.35">
      <c r="B83" s="82"/>
      <c r="C83" s="82"/>
      <c r="D83" s="109">
        <f>IFERROR(INDEX(Personnel!$B$11:$L$63,MATCH(B83,Personnel!$B$11:$B$63,0),9),0)</f>
        <v>0</v>
      </c>
      <c r="E83" s="83"/>
      <c r="F83" s="109">
        <f t="shared" si="1"/>
        <v>0</v>
      </c>
    </row>
    <row r="84" spans="2:6" x14ac:dyDescent="0.35">
      <c r="B84" s="82"/>
      <c r="C84" s="82"/>
      <c r="D84" s="109">
        <f>IFERROR(INDEX(Personnel!$B$11:$L$63,MATCH(B84,Personnel!$B$11:$B$63,0),9),0)</f>
        <v>0</v>
      </c>
      <c r="E84" s="83"/>
      <c r="F84" s="109">
        <f t="shared" si="1"/>
        <v>0</v>
      </c>
    </row>
    <row r="85" spans="2:6" x14ac:dyDescent="0.35">
      <c r="B85" s="82"/>
      <c r="C85" s="82"/>
      <c r="D85" s="109">
        <f>IFERROR(INDEX(Personnel!$B$11:$L$63,MATCH(B85,Personnel!$B$11:$B$63,0),9),0)</f>
        <v>0</v>
      </c>
      <c r="E85" s="83"/>
      <c r="F85" s="109">
        <f t="shared" si="1"/>
        <v>0</v>
      </c>
    </row>
    <row r="86" spans="2:6" x14ac:dyDescent="0.35">
      <c r="B86" s="82"/>
      <c r="C86" s="82"/>
      <c r="D86" s="109">
        <f>IFERROR(INDEX(Personnel!$B$11:$L$63,MATCH(B86,Personnel!$B$11:$B$63,0),9),0)</f>
        <v>0</v>
      </c>
      <c r="E86" s="83"/>
      <c r="F86" s="109">
        <f t="shared" si="1"/>
        <v>0</v>
      </c>
    </row>
    <row r="87" spans="2:6" x14ac:dyDescent="0.35">
      <c r="B87" s="82"/>
      <c r="C87" s="82"/>
      <c r="D87" s="109">
        <f>IFERROR(INDEX(Personnel!$B$11:$L$63,MATCH(B87,Personnel!$B$11:$B$63,0),9),0)</f>
        <v>0</v>
      </c>
      <c r="E87" s="83"/>
      <c r="F87" s="109">
        <f t="shared" si="1"/>
        <v>0</v>
      </c>
    </row>
    <row r="88" spans="2:6" x14ac:dyDescent="0.35">
      <c r="B88" s="82"/>
      <c r="C88" s="82"/>
      <c r="D88" s="109">
        <f>IFERROR(INDEX(Personnel!$B$11:$L$63,MATCH(B88,Personnel!$B$11:$B$63,0),9),0)</f>
        <v>0</v>
      </c>
      <c r="E88" s="83"/>
      <c r="F88" s="109">
        <f t="shared" si="1"/>
        <v>0</v>
      </c>
    </row>
    <row r="89" spans="2:6" x14ac:dyDescent="0.35">
      <c r="B89" s="82"/>
      <c r="C89" s="82"/>
      <c r="D89" s="109">
        <f>IFERROR(INDEX(Personnel!$B$11:$L$63,MATCH(B89,Personnel!$B$11:$B$63,0),9),0)</f>
        <v>0</v>
      </c>
      <c r="E89" s="83"/>
      <c r="F89" s="109">
        <f t="shared" si="1"/>
        <v>0</v>
      </c>
    </row>
    <row r="90" spans="2:6" x14ac:dyDescent="0.35">
      <c r="B90" s="82"/>
      <c r="C90" s="82"/>
      <c r="D90" s="109">
        <f>IFERROR(INDEX(Personnel!$B$11:$L$63,MATCH(B90,Personnel!$B$11:$B$63,0),9),0)</f>
        <v>0</v>
      </c>
      <c r="E90" s="83"/>
      <c r="F90" s="109">
        <f t="shared" si="1"/>
        <v>0</v>
      </c>
    </row>
    <row r="91" spans="2:6" x14ac:dyDescent="0.35">
      <c r="B91" s="82"/>
      <c r="C91" s="82"/>
      <c r="D91" s="109">
        <f>IFERROR(INDEX(Personnel!$B$11:$L$63,MATCH(B91,Personnel!$B$11:$B$63,0),9),0)</f>
        <v>0</v>
      </c>
      <c r="E91" s="83"/>
      <c r="F91" s="109">
        <f t="shared" si="1"/>
        <v>0</v>
      </c>
    </row>
    <row r="92" spans="2:6" x14ac:dyDescent="0.35">
      <c r="B92" s="82"/>
      <c r="C92" s="82"/>
      <c r="D92" s="109">
        <f>IFERROR(INDEX(Personnel!$B$11:$L$63,MATCH(B92,Personnel!$B$11:$B$63,0),9),0)</f>
        <v>0</v>
      </c>
      <c r="E92" s="83"/>
      <c r="F92" s="109">
        <f t="shared" si="1"/>
        <v>0</v>
      </c>
    </row>
    <row r="93" spans="2:6" x14ac:dyDescent="0.35">
      <c r="B93" s="82"/>
      <c r="C93" s="82"/>
      <c r="D93" s="109">
        <f>IFERROR(INDEX(Personnel!$B$11:$L$63,MATCH(B93,Personnel!$B$11:$B$63,0),9),0)</f>
        <v>0</v>
      </c>
      <c r="E93" s="83"/>
      <c r="F93" s="109">
        <f t="shared" ref="F93:F138" si="2">IFERROR((D93*E93), 0)</f>
        <v>0</v>
      </c>
    </row>
    <row r="94" spans="2:6" x14ac:dyDescent="0.35">
      <c r="B94" s="82"/>
      <c r="C94" s="82"/>
      <c r="D94" s="109">
        <f>IFERROR(INDEX(Personnel!$B$11:$L$63,MATCH(B94,Personnel!$B$11:$B$63,0),9),0)</f>
        <v>0</v>
      </c>
      <c r="E94" s="83"/>
      <c r="F94" s="109">
        <f t="shared" si="2"/>
        <v>0</v>
      </c>
    </row>
    <row r="95" spans="2:6" x14ac:dyDescent="0.35">
      <c r="B95" s="82"/>
      <c r="C95" s="82"/>
      <c r="D95" s="109">
        <f>IFERROR(INDEX(Personnel!$B$11:$L$63,MATCH(B95,Personnel!$B$11:$B$63,0),9),0)</f>
        <v>0</v>
      </c>
      <c r="E95" s="83"/>
      <c r="F95" s="109">
        <f t="shared" si="2"/>
        <v>0</v>
      </c>
    </row>
    <row r="96" spans="2:6" x14ac:dyDescent="0.35">
      <c r="B96" s="82"/>
      <c r="C96" s="82"/>
      <c r="D96" s="109">
        <f>IFERROR(INDEX(Personnel!$B$11:$L$63,MATCH(B96,Personnel!$B$11:$B$63,0),9),0)</f>
        <v>0</v>
      </c>
      <c r="E96" s="83"/>
      <c r="F96" s="109">
        <f t="shared" si="2"/>
        <v>0</v>
      </c>
    </row>
    <row r="97" spans="2:6" x14ac:dyDescent="0.35">
      <c r="B97" s="82"/>
      <c r="C97" s="82"/>
      <c r="D97" s="109">
        <f>IFERROR(INDEX(Personnel!$B$11:$L$63,MATCH(B97,Personnel!$B$11:$B$63,0),9),0)</f>
        <v>0</v>
      </c>
      <c r="E97" s="83"/>
      <c r="F97" s="109">
        <f t="shared" si="2"/>
        <v>0</v>
      </c>
    </row>
    <row r="98" spans="2:6" x14ac:dyDescent="0.35">
      <c r="B98" s="82"/>
      <c r="C98" s="82"/>
      <c r="D98" s="109">
        <f>IFERROR(INDEX(Personnel!$B$11:$L$63,MATCH(B98,Personnel!$B$11:$B$63,0),9),0)</f>
        <v>0</v>
      </c>
      <c r="E98" s="83"/>
      <c r="F98" s="109">
        <f t="shared" si="2"/>
        <v>0</v>
      </c>
    </row>
    <row r="99" spans="2:6" x14ac:dyDescent="0.35">
      <c r="B99" s="82"/>
      <c r="C99" s="82"/>
      <c r="D99" s="109">
        <f>IFERROR(INDEX(Personnel!$B$11:$L$63,MATCH(B99,Personnel!$B$11:$B$63,0),9),0)</f>
        <v>0</v>
      </c>
      <c r="E99" s="83"/>
      <c r="F99" s="109">
        <f t="shared" si="2"/>
        <v>0</v>
      </c>
    </row>
    <row r="100" spans="2:6" x14ac:dyDescent="0.35">
      <c r="B100" s="82"/>
      <c r="C100" s="82"/>
      <c r="D100" s="109">
        <f>IFERROR(INDEX(Personnel!$B$11:$L$63,MATCH(B100,Personnel!$B$11:$B$63,0),9),0)</f>
        <v>0</v>
      </c>
      <c r="E100" s="83"/>
      <c r="F100" s="109">
        <f t="shared" si="2"/>
        <v>0</v>
      </c>
    </row>
    <row r="101" spans="2:6" x14ac:dyDescent="0.35">
      <c r="B101" s="82"/>
      <c r="C101" s="82"/>
      <c r="D101" s="109">
        <f>IFERROR(INDEX(Personnel!$B$11:$L$63,MATCH(B101,Personnel!$B$11:$B$63,0),9),0)</f>
        <v>0</v>
      </c>
      <c r="E101" s="83"/>
      <c r="F101" s="109">
        <f t="shared" si="2"/>
        <v>0</v>
      </c>
    </row>
    <row r="102" spans="2:6" x14ac:dyDescent="0.35">
      <c r="B102" s="82"/>
      <c r="C102" s="82"/>
      <c r="D102" s="109">
        <f>IFERROR(INDEX(Personnel!$B$11:$L$63,MATCH(B102,Personnel!$B$11:$B$63,0),9),0)</f>
        <v>0</v>
      </c>
      <c r="E102" s="83"/>
      <c r="F102" s="109">
        <f t="shared" si="2"/>
        <v>0</v>
      </c>
    </row>
    <row r="103" spans="2:6" x14ac:dyDescent="0.35">
      <c r="B103" s="82"/>
      <c r="C103" s="82"/>
      <c r="D103" s="109">
        <f>IFERROR(INDEX(Personnel!$B$11:$L$63,MATCH(B103,Personnel!$B$11:$B$63,0),9),0)</f>
        <v>0</v>
      </c>
      <c r="E103" s="83"/>
      <c r="F103" s="109">
        <f t="shared" si="2"/>
        <v>0</v>
      </c>
    </row>
    <row r="104" spans="2:6" x14ac:dyDescent="0.35">
      <c r="B104" s="82"/>
      <c r="C104" s="82"/>
      <c r="D104" s="109">
        <f>IFERROR(INDEX(Personnel!$B$11:$L$63,MATCH(B104,Personnel!$B$11:$B$63,0),9),0)</f>
        <v>0</v>
      </c>
      <c r="E104" s="83"/>
      <c r="F104" s="109">
        <f t="shared" si="2"/>
        <v>0</v>
      </c>
    </row>
    <row r="105" spans="2:6" x14ac:dyDescent="0.35">
      <c r="B105" s="82"/>
      <c r="C105" s="82"/>
      <c r="D105" s="109">
        <f>IFERROR(INDEX(Personnel!$B$11:$L$63,MATCH(B105,Personnel!$B$11:$B$63,0),9),0)</f>
        <v>0</v>
      </c>
      <c r="E105" s="83"/>
      <c r="F105" s="109">
        <f t="shared" si="2"/>
        <v>0</v>
      </c>
    </row>
    <row r="106" spans="2:6" x14ac:dyDescent="0.35">
      <c r="B106" s="82"/>
      <c r="C106" s="82"/>
      <c r="D106" s="109">
        <f>IFERROR(INDEX(Personnel!$B$11:$L$63,MATCH(B106,Personnel!$B$11:$B$63,0),9),0)</f>
        <v>0</v>
      </c>
      <c r="E106" s="83"/>
      <c r="F106" s="109">
        <f t="shared" si="2"/>
        <v>0</v>
      </c>
    </row>
    <row r="107" spans="2:6" x14ac:dyDescent="0.35">
      <c r="B107" s="82"/>
      <c r="C107" s="82"/>
      <c r="D107" s="109">
        <f>IFERROR(INDEX(Personnel!$B$11:$L$63,MATCH(B107,Personnel!$B$11:$B$63,0),9),0)</f>
        <v>0</v>
      </c>
      <c r="E107" s="83"/>
      <c r="F107" s="109">
        <f t="shared" si="2"/>
        <v>0</v>
      </c>
    </row>
    <row r="108" spans="2:6" x14ac:dyDescent="0.35">
      <c r="B108" s="82"/>
      <c r="C108" s="82"/>
      <c r="D108" s="109">
        <f>IFERROR(INDEX(Personnel!$B$11:$L$63,MATCH(B108,Personnel!$B$11:$B$63,0),9),0)</f>
        <v>0</v>
      </c>
      <c r="E108" s="83"/>
      <c r="F108" s="109">
        <f t="shared" si="2"/>
        <v>0</v>
      </c>
    </row>
    <row r="109" spans="2:6" x14ac:dyDescent="0.35">
      <c r="B109" s="82"/>
      <c r="C109" s="82"/>
      <c r="D109" s="109">
        <f>IFERROR(INDEX(Personnel!$B$11:$L$63,MATCH(B109,Personnel!$B$11:$B$63,0),9),0)</f>
        <v>0</v>
      </c>
      <c r="E109" s="83"/>
      <c r="F109" s="109">
        <f t="shared" si="2"/>
        <v>0</v>
      </c>
    </row>
    <row r="110" spans="2:6" x14ac:dyDescent="0.35">
      <c r="B110" s="82"/>
      <c r="C110" s="82"/>
      <c r="D110" s="109">
        <f>IFERROR(INDEX(Personnel!$B$11:$L$63,MATCH(B110,Personnel!$B$11:$B$63,0),9),0)</f>
        <v>0</v>
      </c>
      <c r="E110" s="83"/>
      <c r="F110" s="109">
        <f t="shared" si="2"/>
        <v>0</v>
      </c>
    </row>
    <row r="111" spans="2:6" x14ac:dyDescent="0.35">
      <c r="B111" s="82"/>
      <c r="C111" s="82"/>
      <c r="D111" s="109">
        <f>IFERROR(INDEX(Personnel!$B$11:$L$63,MATCH(B111,Personnel!$B$11:$B$63,0),9),0)</f>
        <v>0</v>
      </c>
      <c r="E111" s="83"/>
      <c r="F111" s="109">
        <f t="shared" si="2"/>
        <v>0</v>
      </c>
    </row>
    <row r="112" spans="2:6" x14ac:dyDescent="0.35">
      <c r="B112" s="82"/>
      <c r="C112" s="82"/>
      <c r="D112" s="109">
        <f>IFERROR(INDEX(Personnel!$B$11:$L$63,MATCH(B112,Personnel!$B$11:$B$63,0),9),0)</f>
        <v>0</v>
      </c>
      <c r="E112" s="83"/>
      <c r="F112" s="109">
        <f t="shared" si="2"/>
        <v>0</v>
      </c>
    </row>
    <row r="113" spans="2:6" x14ac:dyDescent="0.35">
      <c r="B113" s="82"/>
      <c r="C113" s="82"/>
      <c r="D113" s="109">
        <f>IFERROR(INDEX(Personnel!$B$11:$L$63,MATCH(B113,Personnel!$B$11:$B$63,0),9),0)</f>
        <v>0</v>
      </c>
      <c r="E113" s="83"/>
      <c r="F113" s="109">
        <f t="shared" si="2"/>
        <v>0</v>
      </c>
    </row>
    <row r="114" spans="2:6" x14ac:dyDescent="0.35">
      <c r="B114" s="82"/>
      <c r="C114" s="82"/>
      <c r="D114" s="109">
        <f>IFERROR(INDEX(Personnel!$B$11:$L$63,MATCH(B114,Personnel!$B$11:$B$63,0),9),0)</f>
        <v>0</v>
      </c>
      <c r="E114" s="83"/>
      <c r="F114" s="109">
        <f t="shared" si="2"/>
        <v>0</v>
      </c>
    </row>
    <row r="115" spans="2:6" x14ac:dyDescent="0.35">
      <c r="B115" s="82"/>
      <c r="C115" s="82"/>
      <c r="D115" s="109">
        <f>IFERROR(INDEX(Personnel!$B$11:$L$63,MATCH(B115,Personnel!$B$11:$B$63,0),9),0)</f>
        <v>0</v>
      </c>
      <c r="E115" s="83"/>
      <c r="F115" s="109">
        <f t="shared" si="2"/>
        <v>0</v>
      </c>
    </row>
    <row r="116" spans="2:6" x14ac:dyDescent="0.35">
      <c r="B116" s="82"/>
      <c r="C116" s="82"/>
      <c r="D116" s="109">
        <f>IFERROR(INDEX(Personnel!$B$11:$L$63,MATCH(B116,Personnel!$B$11:$B$63,0),9),0)</f>
        <v>0</v>
      </c>
      <c r="E116" s="83"/>
      <c r="F116" s="109">
        <f t="shared" si="2"/>
        <v>0</v>
      </c>
    </row>
    <row r="117" spans="2:6" x14ac:dyDescent="0.35">
      <c r="B117" s="82"/>
      <c r="C117" s="82"/>
      <c r="D117" s="109">
        <f>IFERROR(INDEX(Personnel!$B$11:$L$63,MATCH(B117,Personnel!$B$11:$B$63,0),9),0)</f>
        <v>0</v>
      </c>
      <c r="E117" s="83"/>
      <c r="F117" s="109">
        <f t="shared" si="2"/>
        <v>0</v>
      </c>
    </row>
    <row r="118" spans="2:6" x14ac:dyDescent="0.35">
      <c r="B118" s="82"/>
      <c r="C118" s="82"/>
      <c r="D118" s="109">
        <f>IFERROR(INDEX(Personnel!$B$11:$L$63,MATCH(B118,Personnel!$B$11:$B$63,0),9),0)</f>
        <v>0</v>
      </c>
      <c r="E118" s="83"/>
      <c r="F118" s="109">
        <f t="shared" si="2"/>
        <v>0</v>
      </c>
    </row>
    <row r="119" spans="2:6" x14ac:dyDescent="0.35">
      <c r="B119" s="82"/>
      <c r="C119" s="82"/>
      <c r="D119" s="109">
        <f>IFERROR(INDEX(Personnel!$B$11:$L$63,MATCH(B119,Personnel!$B$11:$B$63,0),9),0)</f>
        <v>0</v>
      </c>
      <c r="E119" s="83"/>
      <c r="F119" s="109">
        <f t="shared" si="2"/>
        <v>0</v>
      </c>
    </row>
    <row r="120" spans="2:6" x14ac:dyDescent="0.35">
      <c r="B120" s="82"/>
      <c r="C120" s="82"/>
      <c r="D120" s="109">
        <f>IFERROR(INDEX(Personnel!$B$11:$L$63,MATCH(B120,Personnel!$B$11:$B$63,0),9),0)</f>
        <v>0</v>
      </c>
      <c r="E120" s="83"/>
      <c r="F120" s="109">
        <f t="shared" si="2"/>
        <v>0</v>
      </c>
    </row>
    <row r="121" spans="2:6" x14ac:dyDescent="0.35">
      <c r="B121" s="82"/>
      <c r="C121" s="82"/>
      <c r="D121" s="109">
        <f>IFERROR(INDEX(Personnel!$B$11:$L$63,MATCH(B121,Personnel!$B$11:$B$63,0),9),0)</f>
        <v>0</v>
      </c>
      <c r="E121" s="83"/>
      <c r="F121" s="109">
        <f t="shared" si="2"/>
        <v>0</v>
      </c>
    </row>
    <row r="122" spans="2:6" x14ac:dyDescent="0.35">
      <c r="B122" s="82"/>
      <c r="C122" s="82"/>
      <c r="D122" s="109">
        <f>IFERROR(INDEX(Personnel!$B$11:$L$63,MATCH(B122,Personnel!$B$11:$B$63,0),9),0)</f>
        <v>0</v>
      </c>
      <c r="E122" s="83"/>
      <c r="F122" s="109">
        <f t="shared" si="2"/>
        <v>0</v>
      </c>
    </row>
    <row r="123" spans="2:6" x14ac:dyDescent="0.35">
      <c r="B123" s="82"/>
      <c r="C123" s="82"/>
      <c r="D123" s="109">
        <f>IFERROR(INDEX(Personnel!$B$11:$L$63,MATCH(B123,Personnel!$B$11:$B$63,0),9),0)</f>
        <v>0</v>
      </c>
      <c r="E123" s="83"/>
      <c r="F123" s="109">
        <f t="shared" si="2"/>
        <v>0</v>
      </c>
    </row>
    <row r="124" spans="2:6" x14ac:dyDescent="0.35">
      <c r="B124" s="82"/>
      <c r="C124" s="82"/>
      <c r="D124" s="109">
        <f>IFERROR(INDEX(Personnel!$B$11:$L$63,MATCH(B124,Personnel!$B$11:$B$63,0),9),0)</f>
        <v>0</v>
      </c>
      <c r="E124" s="83"/>
      <c r="F124" s="109">
        <f t="shared" si="2"/>
        <v>0</v>
      </c>
    </row>
    <row r="125" spans="2:6" x14ac:dyDescent="0.35">
      <c r="B125" s="82"/>
      <c r="C125" s="82"/>
      <c r="D125" s="109">
        <f>IFERROR(INDEX(Personnel!$B$11:$L$63,MATCH(B125,Personnel!$B$11:$B$63,0),9),0)</f>
        <v>0</v>
      </c>
      <c r="E125" s="83"/>
      <c r="F125" s="109">
        <f t="shared" si="2"/>
        <v>0</v>
      </c>
    </row>
    <row r="126" spans="2:6" x14ac:dyDescent="0.35">
      <c r="B126" s="82"/>
      <c r="C126" s="82"/>
      <c r="D126" s="109">
        <f>IFERROR(INDEX(Personnel!$B$11:$L$63,MATCH(B126,Personnel!$B$11:$B$63,0),9),0)</f>
        <v>0</v>
      </c>
      <c r="E126" s="83"/>
      <c r="F126" s="109">
        <f t="shared" si="2"/>
        <v>0</v>
      </c>
    </row>
    <row r="127" spans="2:6" x14ac:dyDescent="0.35">
      <c r="B127" s="82"/>
      <c r="C127" s="82"/>
      <c r="D127" s="109">
        <f>IFERROR(INDEX(Personnel!$B$11:$L$63,MATCH(B127,Personnel!$B$11:$B$63,0),9),0)</f>
        <v>0</v>
      </c>
      <c r="E127" s="83"/>
      <c r="F127" s="109">
        <f t="shared" si="2"/>
        <v>0</v>
      </c>
    </row>
    <row r="128" spans="2:6" x14ac:dyDescent="0.35">
      <c r="B128" s="82"/>
      <c r="C128" s="82"/>
      <c r="D128" s="109">
        <f>IFERROR(INDEX(Personnel!$B$11:$L$63,MATCH(B128,Personnel!$B$11:$B$63,0),9),0)</f>
        <v>0</v>
      </c>
      <c r="E128" s="83"/>
      <c r="F128" s="109">
        <f t="shared" si="2"/>
        <v>0</v>
      </c>
    </row>
    <row r="129" spans="2:6" x14ac:dyDescent="0.35">
      <c r="B129" s="82"/>
      <c r="C129" s="82"/>
      <c r="D129" s="109">
        <f>IFERROR(INDEX(Personnel!$B$11:$L$63,MATCH(B129,Personnel!$B$11:$B$63,0),9),0)</f>
        <v>0</v>
      </c>
      <c r="E129" s="83"/>
      <c r="F129" s="109">
        <f t="shared" si="2"/>
        <v>0</v>
      </c>
    </row>
    <row r="130" spans="2:6" x14ac:dyDescent="0.35">
      <c r="B130" s="82"/>
      <c r="C130" s="82"/>
      <c r="D130" s="109">
        <f>IFERROR(INDEX(Personnel!$B$11:$L$63,MATCH(B130,Personnel!$B$11:$B$63,0),9),0)</f>
        <v>0</v>
      </c>
      <c r="E130" s="83"/>
      <c r="F130" s="109">
        <f t="shared" si="2"/>
        <v>0</v>
      </c>
    </row>
    <row r="131" spans="2:6" x14ac:dyDescent="0.35">
      <c r="B131" s="82"/>
      <c r="C131" s="82"/>
      <c r="D131" s="109">
        <f>IFERROR(INDEX(Personnel!$B$11:$L$63,MATCH(B131,Personnel!$B$11:$B$63,0),9),0)</f>
        <v>0</v>
      </c>
      <c r="E131" s="83"/>
      <c r="F131" s="109">
        <f t="shared" si="2"/>
        <v>0</v>
      </c>
    </row>
    <row r="132" spans="2:6" x14ac:dyDescent="0.35">
      <c r="B132" s="82"/>
      <c r="C132" s="82"/>
      <c r="D132" s="109">
        <f>IFERROR(INDEX(Personnel!$B$11:$L$63,MATCH(B132,Personnel!$B$11:$B$63,0),9),0)</f>
        <v>0</v>
      </c>
      <c r="E132" s="83"/>
      <c r="F132" s="109">
        <f t="shared" si="2"/>
        <v>0</v>
      </c>
    </row>
    <row r="133" spans="2:6" x14ac:dyDescent="0.35">
      <c r="B133" s="82"/>
      <c r="C133" s="82"/>
      <c r="D133" s="109">
        <f>IFERROR(INDEX(Personnel!$B$11:$L$63,MATCH(B133,Personnel!$B$11:$B$63,0),9),0)</f>
        <v>0</v>
      </c>
      <c r="E133" s="83"/>
      <c r="F133" s="109">
        <f t="shared" ref="F133" si="3">IFERROR((D133*E133), 0)</f>
        <v>0</v>
      </c>
    </row>
    <row r="134" spans="2:6" x14ac:dyDescent="0.35">
      <c r="B134" s="82"/>
      <c r="C134" s="82"/>
      <c r="D134" s="109">
        <f>IFERROR(INDEX(Personnel!$B$11:$L$63,MATCH(B134,Personnel!$B$11:$B$63,0),9),0)</f>
        <v>0</v>
      </c>
      <c r="E134" s="83"/>
      <c r="F134" s="109">
        <f t="shared" si="2"/>
        <v>0</v>
      </c>
    </row>
    <row r="135" spans="2:6" x14ac:dyDescent="0.35">
      <c r="B135" s="82"/>
      <c r="C135" s="82"/>
      <c r="D135" s="109">
        <f>IFERROR(INDEX(Personnel!$B$11:$L$63,MATCH(B135,Personnel!$B$11:$B$63,0),9),0)</f>
        <v>0</v>
      </c>
      <c r="E135" s="83"/>
      <c r="F135" s="109">
        <f t="shared" si="2"/>
        <v>0</v>
      </c>
    </row>
    <row r="136" spans="2:6" x14ac:dyDescent="0.35">
      <c r="B136" s="82"/>
      <c r="C136" s="82"/>
      <c r="D136" s="109">
        <f>IFERROR(INDEX(Personnel!$B$11:$L$63,MATCH(B136,Personnel!$B$11:$B$63,0),9),0)</f>
        <v>0</v>
      </c>
      <c r="E136" s="83"/>
      <c r="F136" s="109">
        <f t="shared" si="2"/>
        <v>0</v>
      </c>
    </row>
    <row r="137" spans="2:6" x14ac:dyDescent="0.35">
      <c r="B137" s="82"/>
      <c r="C137" s="82"/>
      <c r="D137" s="109">
        <f>IFERROR(INDEX(Personnel!$B$11:$L$63,MATCH(B137,Personnel!$B$11:$B$63,0),9),0)</f>
        <v>0</v>
      </c>
      <c r="E137" s="83"/>
      <c r="F137" s="109">
        <f t="shared" si="2"/>
        <v>0</v>
      </c>
    </row>
    <row r="138" spans="2:6" x14ac:dyDescent="0.35">
      <c r="B138" s="82"/>
      <c r="C138" s="82"/>
      <c r="D138" s="109">
        <f>IFERROR(INDEX(Personnel!$B$11:$L$63,MATCH(B138,Personnel!$B$11:$B$63,0),9),0)</f>
        <v>0</v>
      </c>
      <c r="E138" s="83"/>
      <c r="F138" s="109">
        <f t="shared" si="2"/>
        <v>0</v>
      </c>
    </row>
    <row r="139" spans="2:6" x14ac:dyDescent="0.35">
      <c r="B139" s="82"/>
      <c r="C139" s="82"/>
      <c r="D139" s="109">
        <f>IFERROR(INDEX(Personnel!$B$11:$L$63,MATCH(B139,Personnel!$B$11:$B$63,0),9),0)</f>
        <v>0</v>
      </c>
      <c r="E139" s="83"/>
      <c r="F139" s="109">
        <f t="shared" si="1"/>
        <v>0</v>
      </c>
    </row>
    <row r="140" spans="2:6" x14ac:dyDescent="0.35">
      <c r="B140" s="82"/>
      <c r="C140" s="82"/>
      <c r="D140" s="109">
        <f>IFERROR(INDEX(Personnel!$B$11:$L$63,MATCH(B140,Personnel!$B$11:$B$63,0),9),0)</f>
        <v>0</v>
      </c>
      <c r="E140" s="83"/>
      <c r="F140" s="109">
        <f t="shared" si="1"/>
        <v>0</v>
      </c>
    </row>
    <row r="141" spans="2:6" x14ac:dyDescent="0.35">
      <c r="B141" s="86"/>
      <c r="C141" s="86"/>
      <c r="D141" s="84"/>
      <c r="E141" s="87"/>
      <c r="F141" s="84"/>
    </row>
    <row r="142" spans="2:6" x14ac:dyDescent="0.35">
      <c r="B142" s="57" t="s">
        <v>96</v>
      </c>
      <c r="C142"/>
    </row>
    <row r="143" spans="2:6" x14ac:dyDescent="0.35">
      <c r="B143" s="50" t="s">
        <v>17</v>
      </c>
      <c r="C143" s="51"/>
      <c r="F143" s="109">
        <f t="shared" ref="F143:F153" si="4">IFERROR(SUMIF($C$11:$C$140,B143,$F$11:$F$140),0)</f>
        <v>0</v>
      </c>
    </row>
    <row r="144" spans="2:6" x14ac:dyDescent="0.35">
      <c r="B144" s="50" t="s">
        <v>19</v>
      </c>
      <c r="C144" s="51"/>
      <c r="F144" s="109">
        <f t="shared" si="4"/>
        <v>0</v>
      </c>
    </row>
    <row r="145" spans="1:7" x14ac:dyDescent="0.35">
      <c r="B145" s="50" t="s">
        <v>54</v>
      </c>
      <c r="C145" s="51"/>
      <c r="F145" s="109">
        <f t="shared" si="4"/>
        <v>0</v>
      </c>
    </row>
    <row r="146" spans="1:7" x14ac:dyDescent="0.35">
      <c r="B146" s="50" t="s">
        <v>23</v>
      </c>
      <c r="C146" s="51"/>
      <c r="F146" s="109">
        <f t="shared" si="4"/>
        <v>0</v>
      </c>
    </row>
    <row r="147" spans="1:7" x14ac:dyDescent="0.35">
      <c r="B147" s="50" t="s">
        <v>25</v>
      </c>
      <c r="C147" s="51"/>
      <c r="F147" s="109">
        <f t="shared" si="4"/>
        <v>0</v>
      </c>
    </row>
    <row r="148" spans="1:7" x14ac:dyDescent="0.35">
      <c r="A148" s="88"/>
      <c r="B148" s="50" t="s">
        <v>27</v>
      </c>
      <c r="C148" s="51"/>
      <c r="F148" s="109">
        <f t="shared" si="4"/>
        <v>0</v>
      </c>
    </row>
    <row r="149" spans="1:7" x14ac:dyDescent="0.35">
      <c r="A149" s="88"/>
      <c r="B149" s="50" t="s">
        <v>29</v>
      </c>
      <c r="C149" s="51"/>
      <c r="F149" s="109">
        <f t="shared" si="4"/>
        <v>0</v>
      </c>
    </row>
    <row r="150" spans="1:7" x14ac:dyDescent="0.35">
      <c r="A150" s="88"/>
      <c r="B150" s="50" t="s">
        <v>31</v>
      </c>
      <c r="C150" s="51"/>
      <c r="F150" s="109">
        <f t="shared" si="4"/>
        <v>0</v>
      </c>
    </row>
    <row r="151" spans="1:7" x14ac:dyDescent="0.35">
      <c r="A151" s="88"/>
      <c r="B151" s="50" t="s">
        <v>33</v>
      </c>
      <c r="C151" s="51"/>
      <c r="F151" s="109">
        <f t="shared" si="4"/>
        <v>0</v>
      </c>
    </row>
    <row r="152" spans="1:7" x14ac:dyDescent="0.35">
      <c r="A152" s="88"/>
      <c r="B152" s="50" t="s">
        <v>35</v>
      </c>
      <c r="C152" s="51"/>
      <c r="F152" s="109">
        <f t="shared" si="4"/>
        <v>0</v>
      </c>
    </row>
    <row r="153" spans="1:7" x14ac:dyDescent="0.35">
      <c r="A153" s="88"/>
      <c r="B153" s="50" t="s">
        <v>37</v>
      </c>
      <c r="C153" s="51"/>
      <c r="F153" s="109">
        <f t="shared" si="4"/>
        <v>0</v>
      </c>
    </row>
    <row r="154" spans="1:7" x14ac:dyDescent="0.35">
      <c r="B154" s="51"/>
      <c r="C154"/>
      <c r="D154"/>
      <c r="E154"/>
      <c r="F154" s="87"/>
      <c r="G154"/>
    </row>
    <row r="155" spans="1:7" x14ac:dyDescent="0.35">
      <c r="B155" s="61" t="s">
        <v>126</v>
      </c>
      <c r="C155"/>
      <c r="D155"/>
      <c r="E155"/>
      <c r="F155" s="109">
        <f>IFERROR(Technology!G40, 0)</f>
        <v>0</v>
      </c>
      <c r="G155"/>
    </row>
    <row r="156" spans="1:7" x14ac:dyDescent="0.35">
      <c r="B156" s="61" t="s">
        <v>127</v>
      </c>
      <c r="C156"/>
      <c r="D156"/>
      <c r="E156"/>
      <c r="F156" s="109">
        <f>IFERROR(Technology!G43,0)</f>
        <v>0</v>
      </c>
      <c r="G156"/>
    </row>
    <row r="157" spans="1:7" x14ac:dyDescent="0.35">
      <c r="B157" s="51"/>
      <c r="C157"/>
      <c r="D157"/>
      <c r="E157"/>
      <c r="F157" s="87"/>
      <c r="G157"/>
    </row>
    <row r="158" spans="1:7" ht="26" x14ac:dyDescent="0.35">
      <c r="B158" s="89"/>
      <c r="C158"/>
      <c r="D158" s="48" t="s">
        <v>100</v>
      </c>
      <c r="E158" s="48" t="s">
        <v>129</v>
      </c>
      <c r="F158" s="48" t="s">
        <v>130</v>
      </c>
    </row>
    <row r="159" spans="1:7" ht="12.75" customHeight="1" x14ac:dyDescent="0.35">
      <c r="B159" s="61" t="s">
        <v>131</v>
      </c>
      <c r="D159" s="109">
        <f>IFERROR(Personnel!J11,0)</f>
        <v>0</v>
      </c>
      <c r="E159" s="90">
        <v>400</v>
      </c>
      <c r="F159" s="109">
        <f>IFERROR(D159*E159,0)</f>
        <v>0</v>
      </c>
    </row>
    <row r="161" spans="2:6" x14ac:dyDescent="0.35">
      <c r="B161" s="52" t="s">
        <v>128</v>
      </c>
      <c r="C161" s="51"/>
      <c r="F161" s="109">
        <f>IFERROR(SUM(F143:F156,F159),0)</f>
        <v>0</v>
      </c>
    </row>
    <row r="162" spans="2:6" ht="12.75" customHeight="1" x14ac:dyDescent="0.35">
      <c r="B162" s="89"/>
      <c r="C162"/>
    </row>
    <row r="163" spans="2:6" x14ac:dyDescent="0.35">
      <c r="B163" s="52" t="s">
        <v>132</v>
      </c>
      <c r="C163" s="51"/>
      <c r="E163" s="91">
        <v>0.1</v>
      </c>
      <c r="F163" s="109">
        <f>IFERROR((0.1*F161),0)</f>
        <v>0</v>
      </c>
    </row>
    <row r="165" spans="2:6" ht="12.75" customHeight="1" x14ac:dyDescent="0.35">
      <c r="B165" s="88" t="s">
        <v>105</v>
      </c>
    </row>
    <row r="166" spans="2:6" x14ac:dyDescent="0.35">
      <c r="B166" s="92"/>
    </row>
    <row r="167" spans="2:6" ht="12" customHeight="1" x14ac:dyDescent="0.35"/>
    <row r="168" spans="2:6" ht="12" customHeight="1" x14ac:dyDescent="0.35"/>
    <row r="169" spans="2:6" ht="42" customHeight="1" x14ac:dyDescent="0.35"/>
    <row r="170" spans="2:6" ht="26.25" customHeight="1" x14ac:dyDescent="0.35"/>
    <row r="171" spans="2:6" ht="40.5" customHeight="1" x14ac:dyDescent="0.35"/>
    <row r="172" spans="2:6" ht="26.25" customHeight="1" x14ac:dyDescent="0.35"/>
    <row r="173" spans="2:6" ht="26.25" customHeight="1" x14ac:dyDescent="0.35"/>
    <row r="174" spans="2:6" ht="26.25" customHeight="1" x14ac:dyDescent="0.35"/>
    <row r="175" spans="2:6" ht="40.5" customHeight="1" x14ac:dyDescent="0.35"/>
    <row r="176" spans="2:6" ht="65.25" customHeight="1" x14ac:dyDescent="0.35"/>
    <row r="177" spans="1:7" ht="52.5" customHeight="1" x14ac:dyDescent="0.35"/>
    <row r="179" spans="1:7" x14ac:dyDescent="0.35">
      <c r="A179" s="89"/>
      <c r="G179" s="89"/>
    </row>
    <row r="180" spans="1:7" ht="52.5" customHeight="1" x14ac:dyDescent="0.35"/>
    <row r="181" spans="1:7" ht="61.5" customHeight="1" x14ac:dyDescent="0.35"/>
    <row r="182" spans="1:7" ht="48" customHeight="1" x14ac:dyDescent="0.35"/>
    <row r="187" spans="1:7" hidden="1" x14ac:dyDescent="0.35">
      <c r="B187" s="93" t="s">
        <v>157</v>
      </c>
    </row>
    <row r="188" spans="1:7" hidden="1" x14ac:dyDescent="0.35">
      <c r="B188" s="93" t="str">
        <f>Personnel!B12</f>
        <v>&lt;Specify Position&gt;</v>
      </c>
      <c r="C188" s="93"/>
    </row>
    <row r="189" spans="1:7" hidden="1" x14ac:dyDescent="0.35">
      <c r="B189" s="93" t="str">
        <f>Personnel!B13</f>
        <v>&lt;Specify Position&gt;</v>
      </c>
      <c r="C189" s="93"/>
    </row>
    <row r="190" spans="1:7" hidden="1" x14ac:dyDescent="0.35">
      <c r="B190" s="93" t="str">
        <f>Personnel!B14</f>
        <v>&lt;Specify Position&gt;</v>
      </c>
      <c r="C190" s="93"/>
    </row>
    <row r="191" spans="1:7" hidden="1" x14ac:dyDescent="0.35">
      <c r="B191" s="93" t="str">
        <f>Personnel!B15</f>
        <v>&lt;Specify Position&gt;</v>
      </c>
      <c r="C191" s="93"/>
    </row>
    <row r="192" spans="1:7" hidden="1" x14ac:dyDescent="0.35">
      <c r="B192" s="93" t="str">
        <f>Personnel!B16</f>
        <v>&lt;Specify Position&gt;</v>
      </c>
      <c r="C192" s="93"/>
    </row>
    <row r="193" spans="2:3" hidden="1" x14ac:dyDescent="0.35">
      <c r="B193" s="93" t="str">
        <f>Personnel!B17</f>
        <v>&lt;Specify Position&gt;</v>
      </c>
      <c r="C193" s="93"/>
    </row>
    <row r="194" spans="2:3" hidden="1" x14ac:dyDescent="0.35">
      <c r="B194" s="93" t="str">
        <f>Personnel!B18</f>
        <v>&lt;Specify Position&gt;</v>
      </c>
      <c r="C194" s="93"/>
    </row>
    <row r="195" spans="2:3" hidden="1" x14ac:dyDescent="0.35">
      <c r="B195" s="93" t="str">
        <f>Personnel!B19</f>
        <v>&lt;Specify Position&gt;</v>
      </c>
      <c r="C195" s="93"/>
    </row>
    <row r="196" spans="2:3" hidden="1" x14ac:dyDescent="0.35">
      <c r="B196" s="93" t="str">
        <f>Personnel!B20</f>
        <v>&lt;Specify Position&gt;</v>
      </c>
      <c r="C196" s="93"/>
    </row>
    <row r="197" spans="2:3" hidden="1" x14ac:dyDescent="0.35">
      <c r="B197" s="93" t="str">
        <f>Personnel!B21</f>
        <v>&lt;Specify Position&gt;</v>
      </c>
      <c r="C197" s="93"/>
    </row>
    <row r="198" spans="2:3" hidden="1" x14ac:dyDescent="0.35">
      <c r="B198" s="93" t="str">
        <f>Personnel!B22</f>
        <v>&lt;Specify Position&gt;</v>
      </c>
      <c r="C198" s="93"/>
    </row>
    <row r="199" spans="2:3" hidden="1" x14ac:dyDescent="0.35">
      <c r="B199" s="93" t="str">
        <f>Personnel!B23</f>
        <v>&lt;Specify Position&gt;</v>
      </c>
      <c r="C199" s="93"/>
    </row>
    <row r="200" spans="2:3" hidden="1" x14ac:dyDescent="0.35">
      <c r="B200" s="93" t="str">
        <f>Personnel!B24</f>
        <v>&lt;Specify Position&gt;</v>
      </c>
      <c r="C200" s="93"/>
    </row>
    <row r="201" spans="2:3" hidden="1" x14ac:dyDescent="0.35">
      <c r="B201" s="93" t="str">
        <f>Personnel!B25</f>
        <v>&lt;Specify Position&gt;</v>
      </c>
      <c r="C201" s="93"/>
    </row>
    <row r="202" spans="2:3" hidden="1" x14ac:dyDescent="0.35">
      <c r="B202" s="93" t="str">
        <f>Personnel!B26</f>
        <v>&lt;Specify Position&gt;</v>
      </c>
      <c r="C202" s="93"/>
    </row>
    <row r="203" spans="2:3" hidden="1" x14ac:dyDescent="0.35">
      <c r="B203" s="93" t="str">
        <f>Personnel!B27</f>
        <v>&lt;Specify Position&gt;</v>
      </c>
      <c r="C203" s="93"/>
    </row>
    <row r="204" spans="2:3" hidden="1" x14ac:dyDescent="0.35">
      <c r="B204" s="93" t="str">
        <f>Personnel!B28</f>
        <v>&lt;Specify Position&gt;</v>
      </c>
      <c r="C204" s="93"/>
    </row>
    <row r="205" spans="2:3" hidden="1" x14ac:dyDescent="0.35">
      <c r="B205" s="93" t="str">
        <f>Personnel!B29</f>
        <v>&lt;Specify Position&gt;</v>
      </c>
      <c r="C205" s="93"/>
    </row>
    <row r="206" spans="2:3" hidden="1" x14ac:dyDescent="0.35">
      <c r="B206" s="93" t="str">
        <f>Personnel!B30</f>
        <v>&lt;Specify Position&gt;</v>
      </c>
      <c r="C206" s="93"/>
    </row>
    <row r="207" spans="2:3" hidden="1" x14ac:dyDescent="0.35">
      <c r="B207" s="93" t="str">
        <f>Personnel!B31</f>
        <v>&lt;Specify Position&gt;</v>
      </c>
      <c r="C207" s="93"/>
    </row>
    <row r="208" spans="2:3" hidden="1" x14ac:dyDescent="0.35">
      <c r="B208" s="93" t="str">
        <f>Personnel!B32</f>
        <v>&lt;Specify Position&gt;</v>
      </c>
      <c r="C208" s="93"/>
    </row>
    <row r="209" spans="2:3" hidden="1" x14ac:dyDescent="0.35">
      <c r="B209" s="93" t="str">
        <f>Personnel!B33</f>
        <v>&lt;Specify Position&gt;</v>
      </c>
      <c r="C209" s="93"/>
    </row>
    <row r="210" spans="2:3" hidden="1" x14ac:dyDescent="0.35">
      <c r="B210" s="93" t="str">
        <f>Personnel!B34</f>
        <v>&lt;Specify Position&gt;</v>
      </c>
      <c r="C210" s="93"/>
    </row>
    <row r="211" spans="2:3" hidden="1" x14ac:dyDescent="0.35">
      <c r="B211" s="93" t="str">
        <f>Personnel!B35</f>
        <v>&lt;Specify Position&gt;</v>
      </c>
      <c r="C211" s="93"/>
    </row>
    <row r="212" spans="2:3" hidden="1" x14ac:dyDescent="0.35">
      <c r="B212" s="93" t="str">
        <f>Personnel!B36</f>
        <v>&lt;Specify Position&gt;</v>
      </c>
      <c r="C212" s="93"/>
    </row>
    <row r="213" spans="2:3" hidden="1" x14ac:dyDescent="0.35">
      <c r="B213" s="93" t="str">
        <f>Personnel!B37</f>
        <v>&lt;Specify Position&gt;</v>
      </c>
    </row>
    <row r="214" spans="2:3" hidden="1" x14ac:dyDescent="0.35">
      <c r="B214" s="93" t="str">
        <f>Personnel!B38</f>
        <v>&lt;Specify Position&gt;</v>
      </c>
    </row>
    <row r="215" spans="2:3" hidden="1" x14ac:dyDescent="0.35">
      <c r="B215" s="93" t="str">
        <f>Personnel!B39</f>
        <v>&lt;Specify Position&gt;</v>
      </c>
    </row>
    <row r="216" spans="2:3" hidden="1" x14ac:dyDescent="0.35">
      <c r="B216" s="93" t="str">
        <f>Personnel!B40</f>
        <v>&lt;Specify Position&gt;</v>
      </c>
    </row>
    <row r="217" spans="2:3" hidden="1" x14ac:dyDescent="0.35">
      <c r="B217" s="93" t="str">
        <f>Personnel!B41</f>
        <v>&lt;Specify Position&gt;</v>
      </c>
    </row>
    <row r="218" spans="2:3" hidden="1" x14ac:dyDescent="0.35">
      <c r="B218" s="93" t="str">
        <f>Personnel!B42</f>
        <v>&lt;Specify Position&gt;</v>
      </c>
    </row>
    <row r="219" spans="2:3" hidden="1" x14ac:dyDescent="0.35">
      <c r="B219" s="93" t="str">
        <f>Personnel!B43</f>
        <v>&lt;Specify Position&gt;</v>
      </c>
    </row>
    <row r="220" spans="2:3" hidden="1" x14ac:dyDescent="0.35">
      <c r="B220" s="93" t="str">
        <f>Personnel!B44</f>
        <v>&lt;Specify Position&gt;</v>
      </c>
    </row>
    <row r="221" spans="2:3" hidden="1" x14ac:dyDescent="0.35">
      <c r="B221" s="93" t="str">
        <f>Personnel!B45</f>
        <v>&lt;Specify Position&gt;</v>
      </c>
    </row>
    <row r="222" spans="2:3" hidden="1" x14ac:dyDescent="0.35">
      <c r="B222" s="93" t="str">
        <f>Personnel!B46</f>
        <v>&lt;Specify Position&gt;</v>
      </c>
    </row>
    <row r="223" spans="2:3" hidden="1" x14ac:dyDescent="0.35">
      <c r="B223" s="93" t="str">
        <f>Personnel!B47</f>
        <v>&lt;Specify Position&gt;</v>
      </c>
    </row>
    <row r="224" spans="2:3" hidden="1" x14ac:dyDescent="0.35">
      <c r="B224" s="93" t="str">
        <f>Personnel!B48</f>
        <v>&lt;Specify Position&gt;</v>
      </c>
    </row>
    <row r="225" spans="2:2" hidden="1" x14ac:dyDescent="0.35">
      <c r="B225" s="93" t="str">
        <f>Personnel!B49</f>
        <v>&lt;Specify Position&gt;</v>
      </c>
    </row>
    <row r="226" spans="2:2" hidden="1" x14ac:dyDescent="0.35">
      <c r="B226" s="93" t="str">
        <f>Personnel!B50</f>
        <v>&lt;Specify Position&gt;</v>
      </c>
    </row>
    <row r="227" spans="2:2" hidden="1" x14ac:dyDescent="0.35">
      <c r="B227" s="93" t="str">
        <f>Personnel!B51</f>
        <v>&lt;Specify Position&gt;</v>
      </c>
    </row>
    <row r="228" spans="2:2" hidden="1" x14ac:dyDescent="0.35">
      <c r="B228" s="93" t="str">
        <f>Personnel!B52</f>
        <v>&lt;Specify Position&gt;</v>
      </c>
    </row>
    <row r="229" spans="2:2" hidden="1" x14ac:dyDescent="0.35">
      <c r="B229" s="93" t="str">
        <f>Personnel!B53</f>
        <v>&lt;Specify Position&gt;</v>
      </c>
    </row>
    <row r="230" spans="2:2" hidden="1" x14ac:dyDescent="0.35">
      <c r="B230" s="93" t="str">
        <f>Personnel!B54</f>
        <v>&lt;Specify Position&gt;</v>
      </c>
    </row>
    <row r="231" spans="2:2" hidden="1" x14ac:dyDescent="0.35">
      <c r="B231" s="93" t="str">
        <f>Personnel!B55</f>
        <v>&lt;Specify Position&gt;</v>
      </c>
    </row>
    <row r="232" spans="2:2" hidden="1" x14ac:dyDescent="0.35">
      <c r="B232" s="93" t="str">
        <f>Personnel!B56</f>
        <v>&lt;Specify Position&gt;</v>
      </c>
    </row>
    <row r="233" spans="2:2" hidden="1" x14ac:dyDescent="0.35">
      <c r="B233" s="93" t="str">
        <f>Personnel!B57</f>
        <v>&lt;Specify Position&gt;</v>
      </c>
    </row>
    <row r="234" spans="2:2" hidden="1" x14ac:dyDescent="0.35">
      <c r="B234" s="93" t="str">
        <f>Personnel!B58</f>
        <v>&lt;Specify Position&gt;</v>
      </c>
    </row>
    <row r="235" spans="2:2" hidden="1" x14ac:dyDescent="0.35">
      <c r="B235" s="93" t="str">
        <f>Personnel!B59</f>
        <v>&lt;Specify Position&gt;</v>
      </c>
    </row>
    <row r="236" spans="2:2" hidden="1" x14ac:dyDescent="0.35">
      <c r="B236" s="93" t="str">
        <f>Personnel!B60</f>
        <v>&lt;Specify Position&gt;</v>
      </c>
    </row>
    <row r="237" spans="2:2" hidden="1" x14ac:dyDescent="0.35">
      <c r="B237" s="93" t="str">
        <f>Personnel!B61</f>
        <v>&lt;Specify Position&gt;</v>
      </c>
    </row>
    <row r="238" spans="2:2" hidden="1" x14ac:dyDescent="0.35">
      <c r="B238" s="93" t="str">
        <f>Personnel!B62</f>
        <v>&lt;Specify Position&gt;</v>
      </c>
    </row>
    <row r="239" spans="2:2" hidden="1" x14ac:dyDescent="0.35">
      <c r="B239" s="93" t="str">
        <f>Personnel!B63</f>
        <v>&lt;Specify Position&gt;</v>
      </c>
    </row>
    <row r="240" spans="2:2" x14ac:dyDescent="0.35">
      <c r="B240" s="93"/>
    </row>
    <row r="241" spans="2:2" x14ac:dyDescent="0.35">
      <c r="B241" s="93"/>
    </row>
    <row r="242" spans="2:2" x14ac:dyDescent="0.35">
      <c r="B242" s="93"/>
    </row>
    <row r="260" spans="2:2" x14ac:dyDescent="0.35">
      <c r="B260" s="93"/>
    </row>
    <row r="261" spans="2:2" x14ac:dyDescent="0.35">
      <c r="B261" s="93"/>
    </row>
    <row r="262" spans="2:2" x14ac:dyDescent="0.35">
      <c r="B262" s="93"/>
    </row>
    <row r="263" spans="2:2" x14ac:dyDescent="0.35">
      <c r="B263" s="93"/>
    </row>
    <row r="264" spans="2:2" x14ac:dyDescent="0.35">
      <c r="B264" s="93"/>
    </row>
    <row r="265" spans="2:2" x14ac:dyDescent="0.35">
      <c r="B265" s="93"/>
    </row>
    <row r="266" spans="2:2" x14ac:dyDescent="0.35">
      <c r="B266" s="93"/>
    </row>
  </sheetData>
  <sheetProtection algorithmName="SHA-512" hashValue="gm2oZkPmZgMZc0gQM3xMXc3zL5XvAnlhIVb179GMMJCbfA+yNPK+0rWzVb0ydsm52efZ1TybU0YOKRaHGCu66w==" saltValue="MlaM+AeG4Uf9Sh4KjraNBw==" spinCount="100000" sheet="1" objects="1" scenarios="1"/>
  <mergeCells count="4">
    <mergeCell ref="D2:F2"/>
    <mergeCell ref="D3:F3"/>
    <mergeCell ref="B6:F6"/>
    <mergeCell ref="D8:F8"/>
  </mergeCells>
  <dataValidations count="5">
    <dataValidation type="list" allowBlank="1" showInputMessage="1" showErrorMessage="1" sqref="WVJ983045:WVJ983174 IX11:IX140 WVJ11:WVJ140 WLN11:WLN140 WBR11:WBR140 VRV11:VRV140 VHZ11:VHZ140 UYD11:UYD140 UOH11:UOH140 UEL11:UEL140 TUP11:TUP140 TKT11:TKT140 TAX11:TAX140 SRB11:SRB140 SHF11:SHF140 RXJ11:RXJ140 RNN11:RNN140 RDR11:RDR140 QTV11:QTV140 QJZ11:QJZ140 QAD11:QAD140 PQH11:PQH140 PGL11:PGL140 OWP11:OWP140 OMT11:OMT140 OCX11:OCX140 NTB11:NTB140 NJF11:NJF140 MZJ11:MZJ140 MPN11:MPN140 MFR11:MFR140 LVV11:LVV140 LLZ11:LLZ140 LCD11:LCD140 KSH11:KSH140 KIL11:KIL140 JYP11:JYP140 JOT11:JOT140 JEX11:JEX140 IVB11:IVB140 ILF11:ILF140 IBJ11:IBJ140 HRN11:HRN140 HHR11:HHR140 GXV11:GXV140 GNZ11:GNZ140 GED11:GED140 FUH11:FUH140 FKL11:FKL140 FAP11:FAP140 EQT11:EQT140 EGX11:EGX140 DXB11:DXB140 DNF11:DNF140 DDJ11:DDJ140 CTN11:CTN140 CJR11:CJR140 BZV11:BZV140 BPZ11:BPZ140 BGD11:BGD140 AWH11:AWH140 AML11:AML140 ACP11:ACP140 ST11:ST140 B65541:B65670 IX65541:IX65670 ST65541:ST65670 ACP65541:ACP65670 AML65541:AML65670 AWH65541:AWH65670 BGD65541:BGD65670 BPZ65541:BPZ65670 BZV65541:BZV65670 CJR65541:CJR65670 CTN65541:CTN65670 DDJ65541:DDJ65670 DNF65541:DNF65670 DXB65541:DXB65670 EGX65541:EGX65670 EQT65541:EQT65670 FAP65541:FAP65670 FKL65541:FKL65670 FUH65541:FUH65670 GED65541:GED65670 GNZ65541:GNZ65670 GXV65541:GXV65670 HHR65541:HHR65670 HRN65541:HRN65670 IBJ65541:IBJ65670 ILF65541:ILF65670 IVB65541:IVB65670 JEX65541:JEX65670 JOT65541:JOT65670 JYP65541:JYP65670 KIL65541:KIL65670 KSH65541:KSH65670 LCD65541:LCD65670 LLZ65541:LLZ65670 LVV65541:LVV65670 MFR65541:MFR65670 MPN65541:MPN65670 MZJ65541:MZJ65670 NJF65541:NJF65670 NTB65541:NTB65670 OCX65541:OCX65670 OMT65541:OMT65670 OWP65541:OWP65670 PGL65541:PGL65670 PQH65541:PQH65670 QAD65541:QAD65670 QJZ65541:QJZ65670 QTV65541:QTV65670 RDR65541:RDR65670 RNN65541:RNN65670 RXJ65541:RXJ65670 SHF65541:SHF65670 SRB65541:SRB65670 TAX65541:TAX65670 TKT65541:TKT65670 TUP65541:TUP65670 UEL65541:UEL65670 UOH65541:UOH65670 UYD65541:UYD65670 VHZ65541:VHZ65670 VRV65541:VRV65670 WBR65541:WBR65670 WLN65541:WLN65670 WVJ65541:WVJ65670 B131077:B131206 IX131077:IX131206 ST131077:ST131206 ACP131077:ACP131206 AML131077:AML131206 AWH131077:AWH131206 BGD131077:BGD131206 BPZ131077:BPZ131206 BZV131077:BZV131206 CJR131077:CJR131206 CTN131077:CTN131206 DDJ131077:DDJ131206 DNF131077:DNF131206 DXB131077:DXB131206 EGX131077:EGX131206 EQT131077:EQT131206 FAP131077:FAP131206 FKL131077:FKL131206 FUH131077:FUH131206 GED131077:GED131206 GNZ131077:GNZ131206 GXV131077:GXV131206 HHR131077:HHR131206 HRN131077:HRN131206 IBJ131077:IBJ131206 ILF131077:ILF131206 IVB131077:IVB131206 JEX131077:JEX131206 JOT131077:JOT131206 JYP131077:JYP131206 KIL131077:KIL131206 KSH131077:KSH131206 LCD131077:LCD131206 LLZ131077:LLZ131206 LVV131077:LVV131206 MFR131077:MFR131206 MPN131077:MPN131206 MZJ131077:MZJ131206 NJF131077:NJF131206 NTB131077:NTB131206 OCX131077:OCX131206 OMT131077:OMT131206 OWP131077:OWP131206 PGL131077:PGL131206 PQH131077:PQH131206 QAD131077:QAD131206 QJZ131077:QJZ131206 QTV131077:QTV131206 RDR131077:RDR131206 RNN131077:RNN131206 RXJ131077:RXJ131206 SHF131077:SHF131206 SRB131077:SRB131206 TAX131077:TAX131206 TKT131077:TKT131206 TUP131077:TUP131206 UEL131077:UEL131206 UOH131077:UOH131206 UYD131077:UYD131206 VHZ131077:VHZ131206 VRV131077:VRV131206 WBR131077:WBR131206 WLN131077:WLN131206 WVJ131077:WVJ131206 B196613:B196742 IX196613:IX196742 ST196613:ST196742 ACP196613:ACP196742 AML196613:AML196742 AWH196613:AWH196742 BGD196613:BGD196742 BPZ196613:BPZ196742 BZV196613:BZV196742 CJR196613:CJR196742 CTN196613:CTN196742 DDJ196613:DDJ196742 DNF196613:DNF196742 DXB196613:DXB196742 EGX196613:EGX196742 EQT196613:EQT196742 FAP196613:FAP196742 FKL196613:FKL196742 FUH196613:FUH196742 GED196613:GED196742 GNZ196613:GNZ196742 GXV196613:GXV196742 HHR196613:HHR196742 HRN196613:HRN196742 IBJ196613:IBJ196742 ILF196613:ILF196742 IVB196613:IVB196742 JEX196613:JEX196742 JOT196613:JOT196742 JYP196613:JYP196742 KIL196613:KIL196742 KSH196613:KSH196742 LCD196613:LCD196742 LLZ196613:LLZ196742 LVV196613:LVV196742 MFR196613:MFR196742 MPN196613:MPN196742 MZJ196613:MZJ196742 NJF196613:NJF196742 NTB196613:NTB196742 OCX196613:OCX196742 OMT196613:OMT196742 OWP196613:OWP196742 PGL196613:PGL196742 PQH196613:PQH196742 QAD196613:QAD196742 QJZ196613:QJZ196742 QTV196613:QTV196742 RDR196613:RDR196742 RNN196613:RNN196742 RXJ196613:RXJ196742 SHF196613:SHF196742 SRB196613:SRB196742 TAX196613:TAX196742 TKT196613:TKT196742 TUP196613:TUP196742 UEL196613:UEL196742 UOH196613:UOH196742 UYD196613:UYD196742 VHZ196613:VHZ196742 VRV196613:VRV196742 WBR196613:WBR196742 WLN196613:WLN196742 WVJ196613:WVJ196742 B262149:B262278 IX262149:IX262278 ST262149:ST262278 ACP262149:ACP262278 AML262149:AML262278 AWH262149:AWH262278 BGD262149:BGD262278 BPZ262149:BPZ262278 BZV262149:BZV262278 CJR262149:CJR262278 CTN262149:CTN262278 DDJ262149:DDJ262278 DNF262149:DNF262278 DXB262149:DXB262278 EGX262149:EGX262278 EQT262149:EQT262278 FAP262149:FAP262278 FKL262149:FKL262278 FUH262149:FUH262278 GED262149:GED262278 GNZ262149:GNZ262278 GXV262149:GXV262278 HHR262149:HHR262278 HRN262149:HRN262278 IBJ262149:IBJ262278 ILF262149:ILF262278 IVB262149:IVB262278 JEX262149:JEX262278 JOT262149:JOT262278 JYP262149:JYP262278 KIL262149:KIL262278 KSH262149:KSH262278 LCD262149:LCD262278 LLZ262149:LLZ262278 LVV262149:LVV262278 MFR262149:MFR262278 MPN262149:MPN262278 MZJ262149:MZJ262278 NJF262149:NJF262278 NTB262149:NTB262278 OCX262149:OCX262278 OMT262149:OMT262278 OWP262149:OWP262278 PGL262149:PGL262278 PQH262149:PQH262278 QAD262149:QAD262278 QJZ262149:QJZ262278 QTV262149:QTV262278 RDR262149:RDR262278 RNN262149:RNN262278 RXJ262149:RXJ262278 SHF262149:SHF262278 SRB262149:SRB262278 TAX262149:TAX262278 TKT262149:TKT262278 TUP262149:TUP262278 UEL262149:UEL262278 UOH262149:UOH262278 UYD262149:UYD262278 VHZ262149:VHZ262278 VRV262149:VRV262278 WBR262149:WBR262278 WLN262149:WLN262278 WVJ262149:WVJ262278 B327685:B327814 IX327685:IX327814 ST327685:ST327814 ACP327685:ACP327814 AML327685:AML327814 AWH327685:AWH327814 BGD327685:BGD327814 BPZ327685:BPZ327814 BZV327685:BZV327814 CJR327685:CJR327814 CTN327685:CTN327814 DDJ327685:DDJ327814 DNF327685:DNF327814 DXB327685:DXB327814 EGX327685:EGX327814 EQT327685:EQT327814 FAP327685:FAP327814 FKL327685:FKL327814 FUH327685:FUH327814 GED327685:GED327814 GNZ327685:GNZ327814 GXV327685:GXV327814 HHR327685:HHR327814 HRN327685:HRN327814 IBJ327685:IBJ327814 ILF327685:ILF327814 IVB327685:IVB327814 JEX327685:JEX327814 JOT327685:JOT327814 JYP327685:JYP327814 KIL327685:KIL327814 KSH327685:KSH327814 LCD327685:LCD327814 LLZ327685:LLZ327814 LVV327685:LVV327814 MFR327685:MFR327814 MPN327685:MPN327814 MZJ327685:MZJ327814 NJF327685:NJF327814 NTB327685:NTB327814 OCX327685:OCX327814 OMT327685:OMT327814 OWP327685:OWP327814 PGL327685:PGL327814 PQH327685:PQH327814 QAD327685:QAD327814 QJZ327685:QJZ327814 QTV327685:QTV327814 RDR327685:RDR327814 RNN327685:RNN327814 RXJ327685:RXJ327814 SHF327685:SHF327814 SRB327685:SRB327814 TAX327685:TAX327814 TKT327685:TKT327814 TUP327685:TUP327814 UEL327685:UEL327814 UOH327685:UOH327814 UYD327685:UYD327814 VHZ327685:VHZ327814 VRV327685:VRV327814 WBR327685:WBR327814 WLN327685:WLN327814 WVJ327685:WVJ327814 B393221:B393350 IX393221:IX393350 ST393221:ST393350 ACP393221:ACP393350 AML393221:AML393350 AWH393221:AWH393350 BGD393221:BGD393350 BPZ393221:BPZ393350 BZV393221:BZV393350 CJR393221:CJR393350 CTN393221:CTN393350 DDJ393221:DDJ393350 DNF393221:DNF393350 DXB393221:DXB393350 EGX393221:EGX393350 EQT393221:EQT393350 FAP393221:FAP393350 FKL393221:FKL393350 FUH393221:FUH393350 GED393221:GED393350 GNZ393221:GNZ393350 GXV393221:GXV393350 HHR393221:HHR393350 HRN393221:HRN393350 IBJ393221:IBJ393350 ILF393221:ILF393350 IVB393221:IVB393350 JEX393221:JEX393350 JOT393221:JOT393350 JYP393221:JYP393350 KIL393221:KIL393350 KSH393221:KSH393350 LCD393221:LCD393350 LLZ393221:LLZ393350 LVV393221:LVV393350 MFR393221:MFR393350 MPN393221:MPN393350 MZJ393221:MZJ393350 NJF393221:NJF393350 NTB393221:NTB393350 OCX393221:OCX393350 OMT393221:OMT393350 OWP393221:OWP393350 PGL393221:PGL393350 PQH393221:PQH393350 QAD393221:QAD393350 QJZ393221:QJZ393350 QTV393221:QTV393350 RDR393221:RDR393350 RNN393221:RNN393350 RXJ393221:RXJ393350 SHF393221:SHF393350 SRB393221:SRB393350 TAX393221:TAX393350 TKT393221:TKT393350 TUP393221:TUP393350 UEL393221:UEL393350 UOH393221:UOH393350 UYD393221:UYD393350 VHZ393221:VHZ393350 VRV393221:VRV393350 WBR393221:WBR393350 WLN393221:WLN393350 WVJ393221:WVJ393350 B458757:B458886 IX458757:IX458886 ST458757:ST458886 ACP458757:ACP458886 AML458757:AML458886 AWH458757:AWH458886 BGD458757:BGD458886 BPZ458757:BPZ458886 BZV458757:BZV458886 CJR458757:CJR458886 CTN458757:CTN458886 DDJ458757:DDJ458886 DNF458757:DNF458886 DXB458757:DXB458886 EGX458757:EGX458886 EQT458757:EQT458886 FAP458757:FAP458886 FKL458757:FKL458886 FUH458757:FUH458886 GED458757:GED458886 GNZ458757:GNZ458886 GXV458757:GXV458886 HHR458757:HHR458886 HRN458757:HRN458886 IBJ458757:IBJ458886 ILF458757:ILF458886 IVB458757:IVB458886 JEX458757:JEX458886 JOT458757:JOT458886 JYP458757:JYP458886 KIL458757:KIL458886 KSH458757:KSH458886 LCD458757:LCD458886 LLZ458757:LLZ458886 LVV458757:LVV458886 MFR458757:MFR458886 MPN458757:MPN458886 MZJ458757:MZJ458886 NJF458757:NJF458886 NTB458757:NTB458886 OCX458757:OCX458886 OMT458757:OMT458886 OWP458757:OWP458886 PGL458757:PGL458886 PQH458757:PQH458886 QAD458757:QAD458886 QJZ458757:QJZ458886 QTV458757:QTV458886 RDR458757:RDR458886 RNN458757:RNN458886 RXJ458757:RXJ458886 SHF458757:SHF458886 SRB458757:SRB458886 TAX458757:TAX458886 TKT458757:TKT458886 TUP458757:TUP458886 UEL458757:UEL458886 UOH458757:UOH458886 UYD458757:UYD458886 VHZ458757:VHZ458886 VRV458757:VRV458886 WBR458757:WBR458886 WLN458757:WLN458886 WVJ458757:WVJ458886 B524293:B524422 IX524293:IX524422 ST524293:ST524422 ACP524293:ACP524422 AML524293:AML524422 AWH524293:AWH524422 BGD524293:BGD524422 BPZ524293:BPZ524422 BZV524293:BZV524422 CJR524293:CJR524422 CTN524293:CTN524422 DDJ524293:DDJ524422 DNF524293:DNF524422 DXB524293:DXB524422 EGX524293:EGX524422 EQT524293:EQT524422 FAP524293:FAP524422 FKL524293:FKL524422 FUH524293:FUH524422 GED524293:GED524422 GNZ524293:GNZ524422 GXV524293:GXV524422 HHR524293:HHR524422 HRN524293:HRN524422 IBJ524293:IBJ524422 ILF524293:ILF524422 IVB524293:IVB524422 JEX524293:JEX524422 JOT524293:JOT524422 JYP524293:JYP524422 KIL524293:KIL524422 KSH524293:KSH524422 LCD524293:LCD524422 LLZ524293:LLZ524422 LVV524293:LVV524422 MFR524293:MFR524422 MPN524293:MPN524422 MZJ524293:MZJ524422 NJF524293:NJF524422 NTB524293:NTB524422 OCX524293:OCX524422 OMT524293:OMT524422 OWP524293:OWP524422 PGL524293:PGL524422 PQH524293:PQH524422 QAD524293:QAD524422 QJZ524293:QJZ524422 QTV524293:QTV524422 RDR524293:RDR524422 RNN524293:RNN524422 RXJ524293:RXJ524422 SHF524293:SHF524422 SRB524293:SRB524422 TAX524293:TAX524422 TKT524293:TKT524422 TUP524293:TUP524422 UEL524293:UEL524422 UOH524293:UOH524422 UYD524293:UYD524422 VHZ524293:VHZ524422 VRV524293:VRV524422 WBR524293:WBR524422 WLN524293:WLN524422 WVJ524293:WVJ524422 B589829:B589958 IX589829:IX589958 ST589829:ST589958 ACP589829:ACP589958 AML589829:AML589958 AWH589829:AWH589958 BGD589829:BGD589958 BPZ589829:BPZ589958 BZV589829:BZV589958 CJR589829:CJR589958 CTN589829:CTN589958 DDJ589829:DDJ589958 DNF589829:DNF589958 DXB589829:DXB589958 EGX589829:EGX589958 EQT589829:EQT589958 FAP589829:FAP589958 FKL589829:FKL589958 FUH589829:FUH589958 GED589829:GED589958 GNZ589829:GNZ589958 GXV589829:GXV589958 HHR589829:HHR589958 HRN589829:HRN589958 IBJ589829:IBJ589958 ILF589829:ILF589958 IVB589829:IVB589958 JEX589829:JEX589958 JOT589829:JOT589958 JYP589829:JYP589958 KIL589829:KIL589958 KSH589829:KSH589958 LCD589829:LCD589958 LLZ589829:LLZ589958 LVV589829:LVV589958 MFR589829:MFR589958 MPN589829:MPN589958 MZJ589829:MZJ589958 NJF589829:NJF589958 NTB589829:NTB589958 OCX589829:OCX589958 OMT589829:OMT589958 OWP589829:OWP589958 PGL589829:PGL589958 PQH589829:PQH589958 QAD589829:QAD589958 QJZ589829:QJZ589958 QTV589829:QTV589958 RDR589829:RDR589958 RNN589829:RNN589958 RXJ589829:RXJ589958 SHF589829:SHF589958 SRB589829:SRB589958 TAX589829:TAX589958 TKT589829:TKT589958 TUP589829:TUP589958 UEL589829:UEL589958 UOH589829:UOH589958 UYD589829:UYD589958 VHZ589829:VHZ589958 VRV589829:VRV589958 WBR589829:WBR589958 WLN589829:WLN589958 WVJ589829:WVJ589958 B655365:B655494 IX655365:IX655494 ST655365:ST655494 ACP655365:ACP655494 AML655365:AML655494 AWH655365:AWH655494 BGD655365:BGD655494 BPZ655365:BPZ655494 BZV655365:BZV655494 CJR655365:CJR655494 CTN655365:CTN655494 DDJ655365:DDJ655494 DNF655365:DNF655494 DXB655365:DXB655494 EGX655365:EGX655494 EQT655365:EQT655494 FAP655365:FAP655494 FKL655365:FKL655494 FUH655365:FUH655494 GED655365:GED655494 GNZ655365:GNZ655494 GXV655365:GXV655494 HHR655365:HHR655494 HRN655365:HRN655494 IBJ655365:IBJ655494 ILF655365:ILF655494 IVB655365:IVB655494 JEX655365:JEX655494 JOT655365:JOT655494 JYP655365:JYP655494 KIL655365:KIL655494 KSH655365:KSH655494 LCD655365:LCD655494 LLZ655365:LLZ655494 LVV655365:LVV655494 MFR655365:MFR655494 MPN655365:MPN655494 MZJ655365:MZJ655494 NJF655365:NJF655494 NTB655365:NTB655494 OCX655365:OCX655494 OMT655365:OMT655494 OWP655365:OWP655494 PGL655365:PGL655494 PQH655365:PQH655494 QAD655365:QAD655494 QJZ655365:QJZ655494 QTV655365:QTV655494 RDR655365:RDR655494 RNN655365:RNN655494 RXJ655365:RXJ655494 SHF655365:SHF655494 SRB655365:SRB655494 TAX655365:TAX655494 TKT655365:TKT655494 TUP655365:TUP655494 UEL655365:UEL655494 UOH655365:UOH655494 UYD655365:UYD655494 VHZ655365:VHZ655494 VRV655365:VRV655494 WBR655365:WBR655494 WLN655365:WLN655494 WVJ655365:WVJ655494 B720901:B721030 IX720901:IX721030 ST720901:ST721030 ACP720901:ACP721030 AML720901:AML721030 AWH720901:AWH721030 BGD720901:BGD721030 BPZ720901:BPZ721030 BZV720901:BZV721030 CJR720901:CJR721030 CTN720901:CTN721030 DDJ720901:DDJ721030 DNF720901:DNF721030 DXB720901:DXB721030 EGX720901:EGX721030 EQT720901:EQT721030 FAP720901:FAP721030 FKL720901:FKL721030 FUH720901:FUH721030 GED720901:GED721030 GNZ720901:GNZ721030 GXV720901:GXV721030 HHR720901:HHR721030 HRN720901:HRN721030 IBJ720901:IBJ721030 ILF720901:ILF721030 IVB720901:IVB721030 JEX720901:JEX721030 JOT720901:JOT721030 JYP720901:JYP721030 KIL720901:KIL721030 KSH720901:KSH721030 LCD720901:LCD721030 LLZ720901:LLZ721030 LVV720901:LVV721030 MFR720901:MFR721030 MPN720901:MPN721030 MZJ720901:MZJ721030 NJF720901:NJF721030 NTB720901:NTB721030 OCX720901:OCX721030 OMT720901:OMT721030 OWP720901:OWP721030 PGL720901:PGL721030 PQH720901:PQH721030 QAD720901:QAD721030 QJZ720901:QJZ721030 QTV720901:QTV721030 RDR720901:RDR721030 RNN720901:RNN721030 RXJ720901:RXJ721030 SHF720901:SHF721030 SRB720901:SRB721030 TAX720901:TAX721030 TKT720901:TKT721030 TUP720901:TUP721030 UEL720901:UEL721030 UOH720901:UOH721030 UYD720901:UYD721030 VHZ720901:VHZ721030 VRV720901:VRV721030 WBR720901:WBR721030 WLN720901:WLN721030 WVJ720901:WVJ721030 B786437:B786566 IX786437:IX786566 ST786437:ST786566 ACP786437:ACP786566 AML786437:AML786566 AWH786437:AWH786566 BGD786437:BGD786566 BPZ786437:BPZ786566 BZV786437:BZV786566 CJR786437:CJR786566 CTN786437:CTN786566 DDJ786437:DDJ786566 DNF786437:DNF786566 DXB786437:DXB786566 EGX786437:EGX786566 EQT786437:EQT786566 FAP786437:FAP786566 FKL786437:FKL786566 FUH786437:FUH786566 GED786437:GED786566 GNZ786437:GNZ786566 GXV786437:GXV786566 HHR786437:HHR786566 HRN786437:HRN786566 IBJ786437:IBJ786566 ILF786437:ILF786566 IVB786437:IVB786566 JEX786437:JEX786566 JOT786437:JOT786566 JYP786437:JYP786566 KIL786437:KIL786566 KSH786437:KSH786566 LCD786437:LCD786566 LLZ786437:LLZ786566 LVV786437:LVV786566 MFR786437:MFR786566 MPN786437:MPN786566 MZJ786437:MZJ786566 NJF786437:NJF786566 NTB786437:NTB786566 OCX786437:OCX786566 OMT786437:OMT786566 OWP786437:OWP786566 PGL786437:PGL786566 PQH786437:PQH786566 QAD786437:QAD786566 QJZ786437:QJZ786566 QTV786437:QTV786566 RDR786437:RDR786566 RNN786437:RNN786566 RXJ786437:RXJ786566 SHF786437:SHF786566 SRB786437:SRB786566 TAX786437:TAX786566 TKT786437:TKT786566 TUP786437:TUP786566 UEL786437:UEL786566 UOH786437:UOH786566 UYD786437:UYD786566 VHZ786437:VHZ786566 VRV786437:VRV786566 WBR786437:WBR786566 WLN786437:WLN786566 WVJ786437:WVJ786566 B851973:B852102 IX851973:IX852102 ST851973:ST852102 ACP851973:ACP852102 AML851973:AML852102 AWH851973:AWH852102 BGD851973:BGD852102 BPZ851973:BPZ852102 BZV851973:BZV852102 CJR851973:CJR852102 CTN851973:CTN852102 DDJ851973:DDJ852102 DNF851973:DNF852102 DXB851973:DXB852102 EGX851973:EGX852102 EQT851973:EQT852102 FAP851973:FAP852102 FKL851973:FKL852102 FUH851973:FUH852102 GED851973:GED852102 GNZ851973:GNZ852102 GXV851973:GXV852102 HHR851973:HHR852102 HRN851973:HRN852102 IBJ851973:IBJ852102 ILF851973:ILF852102 IVB851973:IVB852102 JEX851973:JEX852102 JOT851973:JOT852102 JYP851973:JYP852102 KIL851973:KIL852102 KSH851973:KSH852102 LCD851973:LCD852102 LLZ851973:LLZ852102 LVV851973:LVV852102 MFR851973:MFR852102 MPN851973:MPN852102 MZJ851973:MZJ852102 NJF851973:NJF852102 NTB851973:NTB852102 OCX851973:OCX852102 OMT851973:OMT852102 OWP851973:OWP852102 PGL851973:PGL852102 PQH851973:PQH852102 QAD851973:QAD852102 QJZ851973:QJZ852102 QTV851973:QTV852102 RDR851973:RDR852102 RNN851973:RNN852102 RXJ851973:RXJ852102 SHF851973:SHF852102 SRB851973:SRB852102 TAX851973:TAX852102 TKT851973:TKT852102 TUP851973:TUP852102 UEL851973:UEL852102 UOH851973:UOH852102 UYD851973:UYD852102 VHZ851973:VHZ852102 VRV851973:VRV852102 WBR851973:WBR852102 WLN851973:WLN852102 WVJ851973:WVJ852102 B917509:B917638 IX917509:IX917638 ST917509:ST917638 ACP917509:ACP917638 AML917509:AML917638 AWH917509:AWH917638 BGD917509:BGD917638 BPZ917509:BPZ917638 BZV917509:BZV917638 CJR917509:CJR917638 CTN917509:CTN917638 DDJ917509:DDJ917638 DNF917509:DNF917638 DXB917509:DXB917638 EGX917509:EGX917638 EQT917509:EQT917638 FAP917509:FAP917638 FKL917509:FKL917638 FUH917509:FUH917638 GED917509:GED917638 GNZ917509:GNZ917638 GXV917509:GXV917638 HHR917509:HHR917638 HRN917509:HRN917638 IBJ917509:IBJ917638 ILF917509:ILF917638 IVB917509:IVB917638 JEX917509:JEX917638 JOT917509:JOT917638 JYP917509:JYP917638 KIL917509:KIL917638 KSH917509:KSH917638 LCD917509:LCD917638 LLZ917509:LLZ917638 LVV917509:LVV917638 MFR917509:MFR917638 MPN917509:MPN917638 MZJ917509:MZJ917638 NJF917509:NJF917638 NTB917509:NTB917638 OCX917509:OCX917638 OMT917509:OMT917638 OWP917509:OWP917638 PGL917509:PGL917638 PQH917509:PQH917638 QAD917509:QAD917638 QJZ917509:QJZ917638 QTV917509:QTV917638 RDR917509:RDR917638 RNN917509:RNN917638 RXJ917509:RXJ917638 SHF917509:SHF917638 SRB917509:SRB917638 TAX917509:TAX917638 TKT917509:TKT917638 TUP917509:TUP917638 UEL917509:UEL917638 UOH917509:UOH917638 UYD917509:UYD917638 VHZ917509:VHZ917638 VRV917509:VRV917638 WBR917509:WBR917638 WLN917509:WLN917638 WVJ917509:WVJ917638 B983045:B983174 IX983045:IX983174 ST983045:ST983174 ACP983045:ACP983174 AML983045:AML983174 AWH983045:AWH983174 BGD983045:BGD983174 BPZ983045:BPZ983174 BZV983045:BZV983174 CJR983045:CJR983174 CTN983045:CTN983174 DDJ983045:DDJ983174 DNF983045:DNF983174 DXB983045:DXB983174 EGX983045:EGX983174 EQT983045:EQT983174 FAP983045:FAP983174 FKL983045:FKL983174 FUH983045:FUH983174 GED983045:GED983174 GNZ983045:GNZ983174 GXV983045:GXV983174 HHR983045:HHR983174 HRN983045:HRN983174 IBJ983045:IBJ983174 ILF983045:ILF983174 IVB983045:IVB983174 JEX983045:JEX983174 JOT983045:JOT983174 JYP983045:JYP983174 KIL983045:KIL983174 KSH983045:KSH983174 LCD983045:LCD983174 LLZ983045:LLZ983174 LVV983045:LVV983174 MFR983045:MFR983174 MPN983045:MPN983174 MZJ983045:MZJ983174 NJF983045:NJF983174 NTB983045:NTB983174 OCX983045:OCX983174 OMT983045:OMT983174 OWP983045:OWP983174 PGL983045:PGL983174 PQH983045:PQH983174 QAD983045:QAD983174 QJZ983045:QJZ983174 QTV983045:QTV983174 RDR983045:RDR983174 RNN983045:RNN983174 RXJ983045:RXJ983174 SHF983045:SHF983174 SRB983045:SRB983174 TAX983045:TAX983174 TKT983045:TKT983174 TUP983045:TUP983174 UEL983045:UEL983174 UOH983045:UOH983174 UYD983045:UYD983174 VHZ983045:VHZ983174 VRV983045:VRV983174 WBR983045:WBR983174 WLN983045:WLN983174" xr:uid="{A2FF7D3B-F983-4DF1-9229-EFE1ECA4DEF5}">
      <formula1>$B$188:$B$240</formula1>
    </dataValidation>
    <dataValidation type="list" allowBlank="1" showInputMessage="1" showErrorMessage="1" sqref="B141 IX141 ST141 ACP141 AML141 AWH141 BGD141 BPZ141 BZV141 CJR141 CTN141 DDJ141 DNF141 DXB141 EGX141 EQT141 FAP141 FKL141 FUH141 GED141 GNZ141 GXV141 HHR141 HRN141 IBJ141 ILF141 IVB141 JEX141 JOT141 JYP141 KIL141 KSH141 LCD141 LLZ141 LVV141 MFR141 MPN141 MZJ141 NJF141 NTB141 OCX141 OMT141 OWP141 PGL141 PQH141 QAD141 QJZ141 QTV141 RDR141 RNN141 RXJ141 SHF141 SRB141 TAX141 TKT141 TUP141 UEL141 UOH141 UYD141 VHZ141 VRV141 WBR141 WLN141 WVJ141 B65671 IX65671 ST65671 ACP65671 AML65671 AWH65671 BGD65671 BPZ65671 BZV65671 CJR65671 CTN65671 DDJ65671 DNF65671 DXB65671 EGX65671 EQT65671 FAP65671 FKL65671 FUH65671 GED65671 GNZ65671 GXV65671 HHR65671 HRN65671 IBJ65671 ILF65671 IVB65671 JEX65671 JOT65671 JYP65671 KIL65671 KSH65671 LCD65671 LLZ65671 LVV65671 MFR65671 MPN65671 MZJ65671 NJF65671 NTB65671 OCX65671 OMT65671 OWP65671 PGL65671 PQH65671 QAD65671 QJZ65671 QTV65671 RDR65671 RNN65671 RXJ65671 SHF65671 SRB65671 TAX65671 TKT65671 TUP65671 UEL65671 UOH65671 UYD65671 VHZ65671 VRV65671 WBR65671 WLN65671 WVJ65671 B131207 IX131207 ST131207 ACP131207 AML131207 AWH131207 BGD131207 BPZ131207 BZV131207 CJR131207 CTN131207 DDJ131207 DNF131207 DXB131207 EGX131207 EQT131207 FAP131207 FKL131207 FUH131207 GED131207 GNZ131207 GXV131207 HHR131207 HRN131207 IBJ131207 ILF131207 IVB131207 JEX131207 JOT131207 JYP131207 KIL131207 KSH131207 LCD131207 LLZ131207 LVV131207 MFR131207 MPN131207 MZJ131207 NJF131207 NTB131207 OCX131207 OMT131207 OWP131207 PGL131207 PQH131207 QAD131207 QJZ131207 QTV131207 RDR131207 RNN131207 RXJ131207 SHF131207 SRB131207 TAX131207 TKT131207 TUP131207 UEL131207 UOH131207 UYD131207 VHZ131207 VRV131207 WBR131207 WLN131207 WVJ131207 B196743 IX196743 ST196743 ACP196743 AML196743 AWH196743 BGD196743 BPZ196743 BZV196743 CJR196743 CTN196743 DDJ196743 DNF196743 DXB196743 EGX196743 EQT196743 FAP196743 FKL196743 FUH196743 GED196743 GNZ196743 GXV196743 HHR196743 HRN196743 IBJ196743 ILF196743 IVB196743 JEX196743 JOT196743 JYP196743 KIL196743 KSH196743 LCD196743 LLZ196743 LVV196743 MFR196743 MPN196743 MZJ196743 NJF196743 NTB196743 OCX196743 OMT196743 OWP196743 PGL196743 PQH196743 QAD196743 QJZ196743 QTV196743 RDR196743 RNN196743 RXJ196743 SHF196743 SRB196743 TAX196743 TKT196743 TUP196743 UEL196743 UOH196743 UYD196743 VHZ196743 VRV196743 WBR196743 WLN196743 WVJ196743 B262279 IX262279 ST262279 ACP262279 AML262279 AWH262279 BGD262279 BPZ262279 BZV262279 CJR262279 CTN262279 DDJ262279 DNF262279 DXB262279 EGX262279 EQT262279 FAP262279 FKL262279 FUH262279 GED262279 GNZ262279 GXV262279 HHR262279 HRN262279 IBJ262279 ILF262279 IVB262279 JEX262279 JOT262279 JYP262279 KIL262279 KSH262279 LCD262279 LLZ262279 LVV262279 MFR262279 MPN262279 MZJ262279 NJF262279 NTB262279 OCX262279 OMT262279 OWP262279 PGL262279 PQH262279 QAD262279 QJZ262279 QTV262279 RDR262279 RNN262279 RXJ262279 SHF262279 SRB262279 TAX262279 TKT262279 TUP262279 UEL262279 UOH262279 UYD262279 VHZ262279 VRV262279 WBR262279 WLN262279 WVJ262279 B327815 IX327815 ST327815 ACP327815 AML327815 AWH327815 BGD327815 BPZ327815 BZV327815 CJR327815 CTN327815 DDJ327815 DNF327815 DXB327815 EGX327815 EQT327815 FAP327815 FKL327815 FUH327815 GED327815 GNZ327815 GXV327815 HHR327815 HRN327815 IBJ327815 ILF327815 IVB327815 JEX327815 JOT327815 JYP327815 KIL327815 KSH327815 LCD327815 LLZ327815 LVV327815 MFR327815 MPN327815 MZJ327815 NJF327815 NTB327815 OCX327815 OMT327815 OWP327815 PGL327815 PQH327815 QAD327815 QJZ327815 QTV327815 RDR327815 RNN327815 RXJ327815 SHF327815 SRB327815 TAX327815 TKT327815 TUP327815 UEL327815 UOH327815 UYD327815 VHZ327815 VRV327815 WBR327815 WLN327815 WVJ327815 B393351 IX393351 ST393351 ACP393351 AML393351 AWH393351 BGD393351 BPZ393351 BZV393351 CJR393351 CTN393351 DDJ393351 DNF393351 DXB393351 EGX393351 EQT393351 FAP393351 FKL393351 FUH393351 GED393351 GNZ393351 GXV393351 HHR393351 HRN393351 IBJ393351 ILF393351 IVB393351 JEX393351 JOT393351 JYP393351 KIL393351 KSH393351 LCD393351 LLZ393351 LVV393351 MFR393351 MPN393351 MZJ393351 NJF393351 NTB393351 OCX393351 OMT393351 OWP393351 PGL393351 PQH393351 QAD393351 QJZ393351 QTV393351 RDR393351 RNN393351 RXJ393351 SHF393351 SRB393351 TAX393351 TKT393351 TUP393351 UEL393351 UOH393351 UYD393351 VHZ393351 VRV393351 WBR393351 WLN393351 WVJ393351 B458887 IX458887 ST458887 ACP458887 AML458887 AWH458887 BGD458887 BPZ458887 BZV458887 CJR458887 CTN458887 DDJ458887 DNF458887 DXB458887 EGX458887 EQT458887 FAP458887 FKL458887 FUH458887 GED458887 GNZ458887 GXV458887 HHR458887 HRN458887 IBJ458887 ILF458887 IVB458887 JEX458887 JOT458887 JYP458887 KIL458887 KSH458887 LCD458887 LLZ458887 LVV458887 MFR458887 MPN458887 MZJ458887 NJF458887 NTB458887 OCX458887 OMT458887 OWP458887 PGL458887 PQH458887 QAD458887 QJZ458887 QTV458887 RDR458887 RNN458887 RXJ458887 SHF458887 SRB458887 TAX458887 TKT458887 TUP458887 UEL458887 UOH458887 UYD458887 VHZ458887 VRV458887 WBR458887 WLN458887 WVJ458887 B524423 IX524423 ST524423 ACP524423 AML524423 AWH524423 BGD524423 BPZ524423 BZV524423 CJR524423 CTN524423 DDJ524423 DNF524423 DXB524423 EGX524423 EQT524423 FAP524423 FKL524423 FUH524423 GED524423 GNZ524423 GXV524423 HHR524423 HRN524423 IBJ524423 ILF524423 IVB524423 JEX524423 JOT524423 JYP524423 KIL524423 KSH524423 LCD524423 LLZ524423 LVV524423 MFR524423 MPN524423 MZJ524423 NJF524423 NTB524423 OCX524423 OMT524423 OWP524423 PGL524423 PQH524423 QAD524423 QJZ524423 QTV524423 RDR524423 RNN524423 RXJ524423 SHF524423 SRB524423 TAX524423 TKT524423 TUP524423 UEL524423 UOH524423 UYD524423 VHZ524423 VRV524423 WBR524423 WLN524423 WVJ524423 B589959 IX589959 ST589959 ACP589959 AML589959 AWH589959 BGD589959 BPZ589959 BZV589959 CJR589959 CTN589959 DDJ589959 DNF589959 DXB589959 EGX589959 EQT589959 FAP589959 FKL589959 FUH589959 GED589959 GNZ589959 GXV589959 HHR589959 HRN589959 IBJ589959 ILF589959 IVB589959 JEX589959 JOT589959 JYP589959 KIL589959 KSH589959 LCD589959 LLZ589959 LVV589959 MFR589959 MPN589959 MZJ589959 NJF589959 NTB589959 OCX589959 OMT589959 OWP589959 PGL589959 PQH589959 QAD589959 QJZ589959 QTV589959 RDR589959 RNN589959 RXJ589959 SHF589959 SRB589959 TAX589959 TKT589959 TUP589959 UEL589959 UOH589959 UYD589959 VHZ589959 VRV589959 WBR589959 WLN589959 WVJ589959 B655495 IX655495 ST655495 ACP655495 AML655495 AWH655495 BGD655495 BPZ655495 BZV655495 CJR655495 CTN655495 DDJ655495 DNF655495 DXB655495 EGX655495 EQT655495 FAP655495 FKL655495 FUH655495 GED655495 GNZ655495 GXV655495 HHR655495 HRN655495 IBJ655495 ILF655495 IVB655495 JEX655495 JOT655495 JYP655495 KIL655495 KSH655495 LCD655495 LLZ655495 LVV655495 MFR655495 MPN655495 MZJ655495 NJF655495 NTB655495 OCX655495 OMT655495 OWP655495 PGL655495 PQH655495 QAD655495 QJZ655495 QTV655495 RDR655495 RNN655495 RXJ655495 SHF655495 SRB655495 TAX655495 TKT655495 TUP655495 UEL655495 UOH655495 UYD655495 VHZ655495 VRV655495 WBR655495 WLN655495 WVJ655495 B721031 IX721031 ST721031 ACP721031 AML721031 AWH721031 BGD721031 BPZ721031 BZV721031 CJR721031 CTN721031 DDJ721031 DNF721031 DXB721031 EGX721031 EQT721031 FAP721031 FKL721031 FUH721031 GED721031 GNZ721031 GXV721031 HHR721031 HRN721031 IBJ721031 ILF721031 IVB721031 JEX721031 JOT721031 JYP721031 KIL721031 KSH721031 LCD721031 LLZ721031 LVV721031 MFR721031 MPN721031 MZJ721031 NJF721031 NTB721031 OCX721031 OMT721031 OWP721031 PGL721031 PQH721031 QAD721031 QJZ721031 QTV721031 RDR721031 RNN721031 RXJ721031 SHF721031 SRB721031 TAX721031 TKT721031 TUP721031 UEL721031 UOH721031 UYD721031 VHZ721031 VRV721031 WBR721031 WLN721031 WVJ721031 B786567 IX786567 ST786567 ACP786567 AML786567 AWH786567 BGD786567 BPZ786567 BZV786567 CJR786567 CTN786567 DDJ786567 DNF786567 DXB786567 EGX786567 EQT786567 FAP786567 FKL786567 FUH786567 GED786567 GNZ786567 GXV786567 HHR786567 HRN786567 IBJ786567 ILF786567 IVB786567 JEX786567 JOT786567 JYP786567 KIL786567 KSH786567 LCD786567 LLZ786567 LVV786567 MFR786567 MPN786567 MZJ786567 NJF786567 NTB786567 OCX786567 OMT786567 OWP786567 PGL786567 PQH786567 QAD786567 QJZ786567 QTV786567 RDR786567 RNN786567 RXJ786567 SHF786567 SRB786567 TAX786567 TKT786567 TUP786567 UEL786567 UOH786567 UYD786567 VHZ786567 VRV786567 WBR786567 WLN786567 WVJ786567 B852103 IX852103 ST852103 ACP852103 AML852103 AWH852103 BGD852103 BPZ852103 BZV852103 CJR852103 CTN852103 DDJ852103 DNF852103 DXB852103 EGX852103 EQT852103 FAP852103 FKL852103 FUH852103 GED852103 GNZ852103 GXV852103 HHR852103 HRN852103 IBJ852103 ILF852103 IVB852103 JEX852103 JOT852103 JYP852103 KIL852103 KSH852103 LCD852103 LLZ852103 LVV852103 MFR852103 MPN852103 MZJ852103 NJF852103 NTB852103 OCX852103 OMT852103 OWP852103 PGL852103 PQH852103 QAD852103 QJZ852103 QTV852103 RDR852103 RNN852103 RXJ852103 SHF852103 SRB852103 TAX852103 TKT852103 TUP852103 UEL852103 UOH852103 UYD852103 VHZ852103 VRV852103 WBR852103 WLN852103 WVJ852103 B917639 IX917639 ST917639 ACP917639 AML917639 AWH917639 BGD917639 BPZ917639 BZV917639 CJR917639 CTN917639 DDJ917639 DNF917639 DXB917639 EGX917639 EQT917639 FAP917639 FKL917639 FUH917639 GED917639 GNZ917639 GXV917639 HHR917639 HRN917639 IBJ917639 ILF917639 IVB917639 JEX917639 JOT917639 JYP917639 KIL917639 KSH917639 LCD917639 LLZ917639 LVV917639 MFR917639 MPN917639 MZJ917639 NJF917639 NTB917639 OCX917639 OMT917639 OWP917639 PGL917639 PQH917639 QAD917639 QJZ917639 QTV917639 RDR917639 RNN917639 RXJ917639 SHF917639 SRB917639 TAX917639 TKT917639 TUP917639 UEL917639 UOH917639 UYD917639 VHZ917639 VRV917639 WBR917639 WLN917639 WVJ917639 B983175 IX983175 ST983175 ACP983175 AML983175 AWH983175 BGD983175 BPZ983175 BZV983175 CJR983175 CTN983175 DDJ983175 DNF983175 DXB983175 EGX983175 EQT983175 FAP983175 FKL983175 FUH983175 GED983175 GNZ983175 GXV983175 HHR983175 HRN983175 IBJ983175 ILF983175 IVB983175 JEX983175 JOT983175 JYP983175 KIL983175 KSH983175 LCD983175 LLZ983175 LVV983175 MFR983175 MPN983175 MZJ983175 NJF983175 NTB983175 OCX983175 OMT983175 OWP983175 PGL983175 PQH983175 QAD983175 QJZ983175 QTV983175 RDR983175 RNN983175 RXJ983175 SHF983175 SRB983175 TAX983175 TKT983175 TUP983175 UEL983175 UOH983175 UYD983175 VHZ983175 VRV983175 WBR983175 WLN983175 WVJ983175" xr:uid="{DEE5B6FE-8969-4E1C-A019-CABB33F34346}">
      <formula1>$B$187:$B$211</formula1>
    </dataValidation>
    <dataValidation type="decimal" allowBlank="1" showInputMessage="1" showErrorMessage="1" sqref="E65541:E65671 JA65541:JA65671 SW65541:SW65671 ACS65541:ACS65671 AMO65541:AMO65671 AWK65541:AWK65671 BGG65541:BGG65671 BQC65541:BQC65671 BZY65541:BZY65671 CJU65541:CJU65671 CTQ65541:CTQ65671 DDM65541:DDM65671 DNI65541:DNI65671 DXE65541:DXE65671 EHA65541:EHA65671 EQW65541:EQW65671 FAS65541:FAS65671 FKO65541:FKO65671 FUK65541:FUK65671 GEG65541:GEG65671 GOC65541:GOC65671 GXY65541:GXY65671 HHU65541:HHU65671 HRQ65541:HRQ65671 IBM65541:IBM65671 ILI65541:ILI65671 IVE65541:IVE65671 JFA65541:JFA65671 JOW65541:JOW65671 JYS65541:JYS65671 KIO65541:KIO65671 KSK65541:KSK65671 LCG65541:LCG65671 LMC65541:LMC65671 LVY65541:LVY65671 MFU65541:MFU65671 MPQ65541:MPQ65671 MZM65541:MZM65671 NJI65541:NJI65671 NTE65541:NTE65671 ODA65541:ODA65671 OMW65541:OMW65671 OWS65541:OWS65671 PGO65541:PGO65671 PQK65541:PQK65671 QAG65541:QAG65671 QKC65541:QKC65671 QTY65541:QTY65671 RDU65541:RDU65671 RNQ65541:RNQ65671 RXM65541:RXM65671 SHI65541:SHI65671 SRE65541:SRE65671 TBA65541:TBA65671 TKW65541:TKW65671 TUS65541:TUS65671 UEO65541:UEO65671 UOK65541:UOK65671 UYG65541:UYG65671 VIC65541:VIC65671 VRY65541:VRY65671 WBU65541:WBU65671 WLQ65541:WLQ65671 WVM65541:WVM65671 E131077:E131207 JA131077:JA131207 SW131077:SW131207 ACS131077:ACS131207 AMO131077:AMO131207 AWK131077:AWK131207 BGG131077:BGG131207 BQC131077:BQC131207 BZY131077:BZY131207 CJU131077:CJU131207 CTQ131077:CTQ131207 DDM131077:DDM131207 DNI131077:DNI131207 DXE131077:DXE131207 EHA131077:EHA131207 EQW131077:EQW131207 FAS131077:FAS131207 FKO131077:FKO131207 FUK131077:FUK131207 GEG131077:GEG131207 GOC131077:GOC131207 GXY131077:GXY131207 HHU131077:HHU131207 HRQ131077:HRQ131207 IBM131077:IBM131207 ILI131077:ILI131207 IVE131077:IVE131207 JFA131077:JFA131207 JOW131077:JOW131207 JYS131077:JYS131207 KIO131077:KIO131207 KSK131077:KSK131207 LCG131077:LCG131207 LMC131077:LMC131207 LVY131077:LVY131207 MFU131077:MFU131207 MPQ131077:MPQ131207 MZM131077:MZM131207 NJI131077:NJI131207 NTE131077:NTE131207 ODA131077:ODA131207 OMW131077:OMW131207 OWS131077:OWS131207 PGO131077:PGO131207 PQK131077:PQK131207 QAG131077:QAG131207 QKC131077:QKC131207 QTY131077:QTY131207 RDU131077:RDU131207 RNQ131077:RNQ131207 RXM131077:RXM131207 SHI131077:SHI131207 SRE131077:SRE131207 TBA131077:TBA131207 TKW131077:TKW131207 TUS131077:TUS131207 UEO131077:UEO131207 UOK131077:UOK131207 UYG131077:UYG131207 VIC131077:VIC131207 VRY131077:VRY131207 WBU131077:WBU131207 WLQ131077:WLQ131207 WVM131077:WVM131207 E196613:E196743 JA196613:JA196743 SW196613:SW196743 ACS196613:ACS196743 AMO196613:AMO196743 AWK196613:AWK196743 BGG196613:BGG196743 BQC196613:BQC196743 BZY196613:BZY196743 CJU196613:CJU196743 CTQ196613:CTQ196743 DDM196613:DDM196743 DNI196613:DNI196743 DXE196613:DXE196743 EHA196613:EHA196743 EQW196613:EQW196743 FAS196613:FAS196743 FKO196613:FKO196743 FUK196613:FUK196743 GEG196613:GEG196743 GOC196613:GOC196743 GXY196613:GXY196743 HHU196613:HHU196743 HRQ196613:HRQ196743 IBM196613:IBM196743 ILI196613:ILI196743 IVE196613:IVE196743 JFA196613:JFA196743 JOW196613:JOW196743 JYS196613:JYS196743 KIO196613:KIO196743 KSK196613:KSK196743 LCG196613:LCG196743 LMC196613:LMC196743 LVY196613:LVY196743 MFU196613:MFU196743 MPQ196613:MPQ196743 MZM196613:MZM196743 NJI196613:NJI196743 NTE196613:NTE196743 ODA196613:ODA196743 OMW196613:OMW196743 OWS196613:OWS196743 PGO196613:PGO196743 PQK196613:PQK196743 QAG196613:QAG196743 QKC196613:QKC196743 QTY196613:QTY196743 RDU196613:RDU196743 RNQ196613:RNQ196743 RXM196613:RXM196743 SHI196613:SHI196743 SRE196613:SRE196743 TBA196613:TBA196743 TKW196613:TKW196743 TUS196613:TUS196743 UEO196613:UEO196743 UOK196613:UOK196743 UYG196613:UYG196743 VIC196613:VIC196743 VRY196613:VRY196743 WBU196613:WBU196743 WLQ196613:WLQ196743 WVM196613:WVM196743 E262149:E262279 JA262149:JA262279 SW262149:SW262279 ACS262149:ACS262279 AMO262149:AMO262279 AWK262149:AWK262279 BGG262149:BGG262279 BQC262149:BQC262279 BZY262149:BZY262279 CJU262149:CJU262279 CTQ262149:CTQ262279 DDM262149:DDM262279 DNI262149:DNI262279 DXE262149:DXE262279 EHA262149:EHA262279 EQW262149:EQW262279 FAS262149:FAS262279 FKO262149:FKO262279 FUK262149:FUK262279 GEG262149:GEG262279 GOC262149:GOC262279 GXY262149:GXY262279 HHU262149:HHU262279 HRQ262149:HRQ262279 IBM262149:IBM262279 ILI262149:ILI262279 IVE262149:IVE262279 JFA262149:JFA262279 JOW262149:JOW262279 JYS262149:JYS262279 KIO262149:KIO262279 KSK262149:KSK262279 LCG262149:LCG262279 LMC262149:LMC262279 LVY262149:LVY262279 MFU262149:MFU262279 MPQ262149:MPQ262279 MZM262149:MZM262279 NJI262149:NJI262279 NTE262149:NTE262279 ODA262149:ODA262279 OMW262149:OMW262279 OWS262149:OWS262279 PGO262149:PGO262279 PQK262149:PQK262279 QAG262149:QAG262279 QKC262149:QKC262279 QTY262149:QTY262279 RDU262149:RDU262279 RNQ262149:RNQ262279 RXM262149:RXM262279 SHI262149:SHI262279 SRE262149:SRE262279 TBA262149:TBA262279 TKW262149:TKW262279 TUS262149:TUS262279 UEO262149:UEO262279 UOK262149:UOK262279 UYG262149:UYG262279 VIC262149:VIC262279 VRY262149:VRY262279 WBU262149:WBU262279 WLQ262149:WLQ262279 WVM262149:WVM262279 E327685:E327815 JA327685:JA327815 SW327685:SW327815 ACS327685:ACS327815 AMO327685:AMO327815 AWK327685:AWK327815 BGG327685:BGG327815 BQC327685:BQC327815 BZY327685:BZY327815 CJU327685:CJU327815 CTQ327685:CTQ327815 DDM327685:DDM327815 DNI327685:DNI327815 DXE327685:DXE327815 EHA327685:EHA327815 EQW327685:EQW327815 FAS327685:FAS327815 FKO327685:FKO327815 FUK327685:FUK327815 GEG327685:GEG327815 GOC327685:GOC327815 GXY327685:GXY327815 HHU327685:HHU327815 HRQ327685:HRQ327815 IBM327685:IBM327815 ILI327685:ILI327815 IVE327685:IVE327815 JFA327685:JFA327815 JOW327685:JOW327815 JYS327685:JYS327815 KIO327685:KIO327815 KSK327685:KSK327815 LCG327685:LCG327815 LMC327685:LMC327815 LVY327685:LVY327815 MFU327685:MFU327815 MPQ327685:MPQ327815 MZM327685:MZM327815 NJI327685:NJI327815 NTE327685:NTE327815 ODA327685:ODA327815 OMW327685:OMW327815 OWS327685:OWS327815 PGO327685:PGO327815 PQK327685:PQK327815 QAG327685:QAG327815 QKC327685:QKC327815 QTY327685:QTY327815 RDU327685:RDU327815 RNQ327685:RNQ327815 RXM327685:RXM327815 SHI327685:SHI327815 SRE327685:SRE327815 TBA327685:TBA327815 TKW327685:TKW327815 TUS327685:TUS327815 UEO327685:UEO327815 UOK327685:UOK327815 UYG327685:UYG327815 VIC327685:VIC327815 VRY327685:VRY327815 WBU327685:WBU327815 WLQ327685:WLQ327815 WVM327685:WVM327815 E393221:E393351 JA393221:JA393351 SW393221:SW393351 ACS393221:ACS393351 AMO393221:AMO393351 AWK393221:AWK393351 BGG393221:BGG393351 BQC393221:BQC393351 BZY393221:BZY393351 CJU393221:CJU393351 CTQ393221:CTQ393351 DDM393221:DDM393351 DNI393221:DNI393351 DXE393221:DXE393351 EHA393221:EHA393351 EQW393221:EQW393351 FAS393221:FAS393351 FKO393221:FKO393351 FUK393221:FUK393351 GEG393221:GEG393351 GOC393221:GOC393351 GXY393221:GXY393351 HHU393221:HHU393351 HRQ393221:HRQ393351 IBM393221:IBM393351 ILI393221:ILI393351 IVE393221:IVE393351 JFA393221:JFA393351 JOW393221:JOW393351 JYS393221:JYS393351 KIO393221:KIO393351 KSK393221:KSK393351 LCG393221:LCG393351 LMC393221:LMC393351 LVY393221:LVY393351 MFU393221:MFU393351 MPQ393221:MPQ393351 MZM393221:MZM393351 NJI393221:NJI393351 NTE393221:NTE393351 ODA393221:ODA393351 OMW393221:OMW393351 OWS393221:OWS393351 PGO393221:PGO393351 PQK393221:PQK393351 QAG393221:QAG393351 QKC393221:QKC393351 QTY393221:QTY393351 RDU393221:RDU393351 RNQ393221:RNQ393351 RXM393221:RXM393351 SHI393221:SHI393351 SRE393221:SRE393351 TBA393221:TBA393351 TKW393221:TKW393351 TUS393221:TUS393351 UEO393221:UEO393351 UOK393221:UOK393351 UYG393221:UYG393351 VIC393221:VIC393351 VRY393221:VRY393351 WBU393221:WBU393351 WLQ393221:WLQ393351 WVM393221:WVM393351 E458757:E458887 JA458757:JA458887 SW458757:SW458887 ACS458757:ACS458887 AMO458757:AMO458887 AWK458757:AWK458887 BGG458757:BGG458887 BQC458757:BQC458887 BZY458757:BZY458887 CJU458757:CJU458887 CTQ458757:CTQ458887 DDM458757:DDM458887 DNI458757:DNI458887 DXE458757:DXE458887 EHA458757:EHA458887 EQW458757:EQW458887 FAS458757:FAS458887 FKO458757:FKO458887 FUK458757:FUK458887 GEG458757:GEG458887 GOC458757:GOC458887 GXY458757:GXY458887 HHU458757:HHU458887 HRQ458757:HRQ458887 IBM458757:IBM458887 ILI458757:ILI458887 IVE458757:IVE458887 JFA458757:JFA458887 JOW458757:JOW458887 JYS458757:JYS458887 KIO458757:KIO458887 KSK458757:KSK458887 LCG458757:LCG458887 LMC458757:LMC458887 LVY458757:LVY458887 MFU458757:MFU458887 MPQ458757:MPQ458887 MZM458757:MZM458887 NJI458757:NJI458887 NTE458757:NTE458887 ODA458757:ODA458887 OMW458757:OMW458887 OWS458757:OWS458887 PGO458757:PGO458887 PQK458757:PQK458887 QAG458757:QAG458887 QKC458757:QKC458887 QTY458757:QTY458887 RDU458757:RDU458887 RNQ458757:RNQ458887 RXM458757:RXM458887 SHI458757:SHI458887 SRE458757:SRE458887 TBA458757:TBA458887 TKW458757:TKW458887 TUS458757:TUS458887 UEO458757:UEO458887 UOK458757:UOK458887 UYG458757:UYG458887 VIC458757:VIC458887 VRY458757:VRY458887 WBU458757:WBU458887 WLQ458757:WLQ458887 WVM458757:WVM458887 E524293:E524423 JA524293:JA524423 SW524293:SW524423 ACS524293:ACS524423 AMO524293:AMO524423 AWK524293:AWK524423 BGG524293:BGG524423 BQC524293:BQC524423 BZY524293:BZY524423 CJU524293:CJU524423 CTQ524293:CTQ524423 DDM524293:DDM524423 DNI524293:DNI524423 DXE524293:DXE524423 EHA524293:EHA524423 EQW524293:EQW524423 FAS524293:FAS524423 FKO524293:FKO524423 FUK524293:FUK524423 GEG524293:GEG524423 GOC524293:GOC524423 GXY524293:GXY524423 HHU524293:HHU524423 HRQ524293:HRQ524423 IBM524293:IBM524423 ILI524293:ILI524423 IVE524293:IVE524423 JFA524293:JFA524423 JOW524293:JOW524423 JYS524293:JYS524423 KIO524293:KIO524423 KSK524293:KSK524423 LCG524293:LCG524423 LMC524293:LMC524423 LVY524293:LVY524423 MFU524293:MFU524423 MPQ524293:MPQ524423 MZM524293:MZM524423 NJI524293:NJI524423 NTE524293:NTE524423 ODA524293:ODA524423 OMW524293:OMW524423 OWS524293:OWS524423 PGO524293:PGO524423 PQK524293:PQK524423 QAG524293:QAG524423 QKC524293:QKC524423 QTY524293:QTY524423 RDU524293:RDU524423 RNQ524293:RNQ524423 RXM524293:RXM524423 SHI524293:SHI524423 SRE524293:SRE524423 TBA524293:TBA524423 TKW524293:TKW524423 TUS524293:TUS524423 UEO524293:UEO524423 UOK524293:UOK524423 UYG524293:UYG524423 VIC524293:VIC524423 VRY524293:VRY524423 WBU524293:WBU524423 WLQ524293:WLQ524423 WVM524293:WVM524423 E589829:E589959 JA589829:JA589959 SW589829:SW589959 ACS589829:ACS589959 AMO589829:AMO589959 AWK589829:AWK589959 BGG589829:BGG589959 BQC589829:BQC589959 BZY589829:BZY589959 CJU589829:CJU589959 CTQ589829:CTQ589959 DDM589829:DDM589959 DNI589829:DNI589959 DXE589829:DXE589959 EHA589829:EHA589959 EQW589829:EQW589959 FAS589829:FAS589959 FKO589829:FKO589959 FUK589829:FUK589959 GEG589829:GEG589959 GOC589829:GOC589959 GXY589829:GXY589959 HHU589829:HHU589959 HRQ589829:HRQ589959 IBM589829:IBM589959 ILI589829:ILI589959 IVE589829:IVE589959 JFA589829:JFA589959 JOW589829:JOW589959 JYS589829:JYS589959 KIO589829:KIO589959 KSK589829:KSK589959 LCG589829:LCG589959 LMC589829:LMC589959 LVY589829:LVY589959 MFU589829:MFU589959 MPQ589829:MPQ589959 MZM589829:MZM589959 NJI589829:NJI589959 NTE589829:NTE589959 ODA589829:ODA589959 OMW589829:OMW589959 OWS589829:OWS589959 PGO589829:PGO589959 PQK589829:PQK589959 QAG589829:QAG589959 QKC589829:QKC589959 QTY589829:QTY589959 RDU589829:RDU589959 RNQ589829:RNQ589959 RXM589829:RXM589959 SHI589829:SHI589959 SRE589829:SRE589959 TBA589829:TBA589959 TKW589829:TKW589959 TUS589829:TUS589959 UEO589829:UEO589959 UOK589829:UOK589959 UYG589829:UYG589959 VIC589829:VIC589959 VRY589829:VRY589959 WBU589829:WBU589959 WLQ589829:WLQ589959 WVM589829:WVM589959 E655365:E655495 JA655365:JA655495 SW655365:SW655495 ACS655365:ACS655495 AMO655365:AMO655495 AWK655365:AWK655495 BGG655365:BGG655495 BQC655365:BQC655495 BZY655365:BZY655495 CJU655365:CJU655495 CTQ655365:CTQ655495 DDM655365:DDM655495 DNI655365:DNI655495 DXE655365:DXE655495 EHA655365:EHA655495 EQW655365:EQW655495 FAS655365:FAS655495 FKO655365:FKO655495 FUK655365:FUK655495 GEG655365:GEG655495 GOC655365:GOC655495 GXY655365:GXY655495 HHU655365:HHU655495 HRQ655365:HRQ655495 IBM655365:IBM655495 ILI655365:ILI655495 IVE655365:IVE655495 JFA655365:JFA655495 JOW655365:JOW655495 JYS655365:JYS655495 KIO655365:KIO655495 KSK655365:KSK655495 LCG655365:LCG655495 LMC655365:LMC655495 LVY655365:LVY655495 MFU655365:MFU655495 MPQ655365:MPQ655495 MZM655365:MZM655495 NJI655365:NJI655495 NTE655365:NTE655495 ODA655365:ODA655495 OMW655365:OMW655495 OWS655365:OWS655495 PGO655365:PGO655495 PQK655365:PQK655495 QAG655365:QAG655495 QKC655365:QKC655495 QTY655365:QTY655495 RDU655365:RDU655495 RNQ655365:RNQ655495 RXM655365:RXM655495 SHI655365:SHI655495 SRE655365:SRE655495 TBA655365:TBA655495 TKW655365:TKW655495 TUS655365:TUS655495 UEO655365:UEO655495 UOK655365:UOK655495 UYG655365:UYG655495 VIC655365:VIC655495 VRY655365:VRY655495 WBU655365:WBU655495 WLQ655365:WLQ655495 WVM655365:WVM655495 E720901:E721031 JA720901:JA721031 SW720901:SW721031 ACS720901:ACS721031 AMO720901:AMO721031 AWK720901:AWK721031 BGG720901:BGG721031 BQC720901:BQC721031 BZY720901:BZY721031 CJU720901:CJU721031 CTQ720901:CTQ721031 DDM720901:DDM721031 DNI720901:DNI721031 DXE720901:DXE721031 EHA720901:EHA721031 EQW720901:EQW721031 FAS720901:FAS721031 FKO720901:FKO721031 FUK720901:FUK721031 GEG720901:GEG721031 GOC720901:GOC721031 GXY720901:GXY721031 HHU720901:HHU721031 HRQ720901:HRQ721031 IBM720901:IBM721031 ILI720901:ILI721031 IVE720901:IVE721031 JFA720901:JFA721031 JOW720901:JOW721031 JYS720901:JYS721031 KIO720901:KIO721031 KSK720901:KSK721031 LCG720901:LCG721031 LMC720901:LMC721031 LVY720901:LVY721031 MFU720901:MFU721031 MPQ720901:MPQ721031 MZM720901:MZM721031 NJI720901:NJI721031 NTE720901:NTE721031 ODA720901:ODA721031 OMW720901:OMW721031 OWS720901:OWS721031 PGO720901:PGO721031 PQK720901:PQK721031 QAG720901:QAG721031 QKC720901:QKC721031 QTY720901:QTY721031 RDU720901:RDU721031 RNQ720901:RNQ721031 RXM720901:RXM721031 SHI720901:SHI721031 SRE720901:SRE721031 TBA720901:TBA721031 TKW720901:TKW721031 TUS720901:TUS721031 UEO720901:UEO721031 UOK720901:UOK721031 UYG720901:UYG721031 VIC720901:VIC721031 VRY720901:VRY721031 WBU720901:WBU721031 WLQ720901:WLQ721031 WVM720901:WVM721031 E786437:E786567 JA786437:JA786567 SW786437:SW786567 ACS786437:ACS786567 AMO786437:AMO786567 AWK786437:AWK786567 BGG786437:BGG786567 BQC786437:BQC786567 BZY786437:BZY786567 CJU786437:CJU786567 CTQ786437:CTQ786567 DDM786437:DDM786567 DNI786437:DNI786567 DXE786437:DXE786567 EHA786437:EHA786567 EQW786437:EQW786567 FAS786437:FAS786567 FKO786437:FKO786567 FUK786437:FUK786567 GEG786437:GEG786567 GOC786437:GOC786567 GXY786437:GXY786567 HHU786437:HHU786567 HRQ786437:HRQ786567 IBM786437:IBM786567 ILI786437:ILI786567 IVE786437:IVE786567 JFA786437:JFA786567 JOW786437:JOW786567 JYS786437:JYS786567 KIO786437:KIO786567 KSK786437:KSK786567 LCG786437:LCG786567 LMC786437:LMC786567 LVY786437:LVY786567 MFU786437:MFU786567 MPQ786437:MPQ786567 MZM786437:MZM786567 NJI786437:NJI786567 NTE786437:NTE786567 ODA786437:ODA786567 OMW786437:OMW786567 OWS786437:OWS786567 PGO786437:PGO786567 PQK786437:PQK786567 QAG786437:QAG786567 QKC786437:QKC786567 QTY786437:QTY786567 RDU786437:RDU786567 RNQ786437:RNQ786567 RXM786437:RXM786567 SHI786437:SHI786567 SRE786437:SRE786567 TBA786437:TBA786567 TKW786437:TKW786567 TUS786437:TUS786567 UEO786437:UEO786567 UOK786437:UOK786567 UYG786437:UYG786567 VIC786437:VIC786567 VRY786437:VRY786567 WBU786437:WBU786567 WLQ786437:WLQ786567 WVM786437:WVM786567 E851973:E852103 JA851973:JA852103 SW851973:SW852103 ACS851973:ACS852103 AMO851973:AMO852103 AWK851973:AWK852103 BGG851973:BGG852103 BQC851973:BQC852103 BZY851973:BZY852103 CJU851973:CJU852103 CTQ851973:CTQ852103 DDM851973:DDM852103 DNI851973:DNI852103 DXE851973:DXE852103 EHA851973:EHA852103 EQW851973:EQW852103 FAS851973:FAS852103 FKO851973:FKO852103 FUK851973:FUK852103 GEG851973:GEG852103 GOC851973:GOC852103 GXY851973:GXY852103 HHU851973:HHU852103 HRQ851973:HRQ852103 IBM851973:IBM852103 ILI851973:ILI852103 IVE851973:IVE852103 JFA851973:JFA852103 JOW851973:JOW852103 JYS851973:JYS852103 KIO851973:KIO852103 KSK851973:KSK852103 LCG851973:LCG852103 LMC851973:LMC852103 LVY851973:LVY852103 MFU851973:MFU852103 MPQ851973:MPQ852103 MZM851973:MZM852103 NJI851973:NJI852103 NTE851973:NTE852103 ODA851973:ODA852103 OMW851973:OMW852103 OWS851973:OWS852103 PGO851973:PGO852103 PQK851973:PQK852103 QAG851973:QAG852103 QKC851973:QKC852103 QTY851973:QTY852103 RDU851973:RDU852103 RNQ851973:RNQ852103 RXM851973:RXM852103 SHI851973:SHI852103 SRE851973:SRE852103 TBA851973:TBA852103 TKW851973:TKW852103 TUS851973:TUS852103 UEO851973:UEO852103 UOK851973:UOK852103 UYG851973:UYG852103 VIC851973:VIC852103 VRY851973:VRY852103 WBU851973:WBU852103 WLQ851973:WLQ852103 WVM851973:WVM852103 E917509:E917639 JA917509:JA917639 SW917509:SW917639 ACS917509:ACS917639 AMO917509:AMO917639 AWK917509:AWK917639 BGG917509:BGG917639 BQC917509:BQC917639 BZY917509:BZY917639 CJU917509:CJU917639 CTQ917509:CTQ917639 DDM917509:DDM917639 DNI917509:DNI917639 DXE917509:DXE917639 EHA917509:EHA917639 EQW917509:EQW917639 FAS917509:FAS917639 FKO917509:FKO917639 FUK917509:FUK917639 GEG917509:GEG917639 GOC917509:GOC917639 GXY917509:GXY917639 HHU917509:HHU917639 HRQ917509:HRQ917639 IBM917509:IBM917639 ILI917509:ILI917639 IVE917509:IVE917639 JFA917509:JFA917639 JOW917509:JOW917639 JYS917509:JYS917639 KIO917509:KIO917639 KSK917509:KSK917639 LCG917509:LCG917639 LMC917509:LMC917639 LVY917509:LVY917639 MFU917509:MFU917639 MPQ917509:MPQ917639 MZM917509:MZM917639 NJI917509:NJI917639 NTE917509:NTE917639 ODA917509:ODA917639 OMW917509:OMW917639 OWS917509:OWS917639 PGO917509:PGO917639 PQK917509:PQK917639 QAG917509:QAG917639 QKC917509:QKC917639 QTY917509:QTY917639 RDU917509:RDU917639 RNQ917509:RNQ917639 RXM917509:RXM917639 SHI917509:SHI917639 SRE917509:SRE917639 TBA917509:TBA917639 TKW917509:TKW917639 TUS917509:TUS917639 UEO917509:UEO917639 UOK917509:UOK917639 UYG917509:UYG917639 VIC917509:VIC917639 VRY917509:VRY917639 WBU917509:WBU917639 WLQ917509:WLQ917639 WVM917509:WVM917639 E983045:E983175 JA983045:JA983175 SW983045:SW983175 ACS983045:ACS983175 AMO983045:AMO983175 AWK983045:AWK983175 BGG983045:BGG983175 BQC983045:BQC983175 BZY983045:BZY983175 CJU983045:CJU983175 CTQ983045:CTQ983175 DDM983045:DDM983175 DNI983045:DNI983175 DXE983045:DXE983175 EHA983045:EHA983175 EQW983045:EQW983175 FAS983045:FAS983175 FKO983045:FKO983175 FUK983045:FUK983175 GEG983045:GEG983175 GOC983045:GOC983175 GXY983045:GXY983175 HHU983045:HHU983175 HRQ983045:HRQ983175 IBM983045:IBM983175 ILI983045:ILI983175 IVE983045:IVE983175 JFA983045:JFA983175 JOW983045:JOW983175 JYS983045:JYS983175 KIO983045:KIO983175 KSK983045:KSK983175 LCG983045:LCG983175 LMC983045:LMC983175 LVY983045:LVY983175 MFU983045:MFU983175 MPQ983045:MPQ983175 MZM983045:MZM983175 NJI983045:NJI983175 NTE983045:NTE983175 ODA983045:ODA983175 OMW983045:OMW983175 OWS983045:OWS983175 PGO983045:PGO983175 PQK983045:PQK983175 QAG983045:QAG983175 QKC983045:QKC983175 QTY983045:QTY983175 RDU983045:RDU983175 RNQ983045:RNQ983175 RXM983045:RXM983175 SHI983045:SHI983175 SRE983045:SRE983175 TBA983045:TBA983175 TKW983045:TKW983175 TUS983045:TUS983175 UEO983045:UEO983175 UOK983045:UOK983175 UYG983045:UYG983175 VIC983045:VIC983175 VRY983045:VRY983175 WBU983045:WBU983175 WLQ983045:WLQ983175 WVM983045:WVM983175 WVM11:WVM141 WLQ11:WLQ141 WBU11:WBU141 VRY11:VRY141 VIC11:VIC141 UYG11:UYG141 UOK11:UOK141 UEO11:UEO141 TUS11:TUS141 TKW11:TKW141 TBA11:TBA141 SRE11:SRE141 SHI11:SHI141 RXM11:RXM141 RNQ11:RNQ141 RDU11:RDU141 QTY11:QTY141 QKC11:QKC141 QAG11:QAG141 PQK11:PQK141 PGO11:PGO141 OWS11:OWS141 OMW11:OMW141 ODA11:ODA141 NTE11:NTE141 NJI11:NJI141 MZM11:MZM141 MPQ11:MPQ141 MFU11:MFU141 LVY11:LVY141 LMC11:LMC141 LCG11:LCG141 KSK11:KSK141 KIO11:KIO141 JYS11:JYS141 JOW11:JOW141 JFA11:JFA141 IVE11:IVE141 ILI11:ILI141 IBM11:IBM141 HRQ11:HRQ141 HHU11:HHU141 GXY11:GXY141 GOC11:GOC141 GEG11:GEG141 FUK11:FUK141 FKO11:FKO141 FAS11:FAS141 EQW11:EQW141 EHA11:EHA141 DXE11:DXE141 DNI11:DNI141 DDM11:DDM141 CTQ11:CTQ141 CJU11:CJU141 BZY11:BZY141 BQC11:BQC141 BGG11:BGG141 AWK11:AWK141 AMO11:AMO141 ACS11:ACS141 SW11:SW141 JA11:JA141 E11:E141" xr:uid="{149F4C4F-969B-448F-B6A1-64689BB94957}">
      <formula1>0</formula1>
      <formula2>99999999999999900000</formula2>
    </dataValidation>
    <dataValidation type="list" allowBlank="1" showInputMessage="1" showErrorMessage="1" sqref="WVK983044:WVK983175 WLO983044:WLO983175 WBS983044:WBS983175 VRW983044:VRW983175 VIA983044:VIA983175 UYE983044:UYE983175 UOI983044:UOI983175 UEM983044:UEM983175 TUQ983044:TUQ983175 TKU983044:TKU983175 TAY983044:TAY983175 SRC983044:SRC983175 SHG983044:SHG983175 RXK983044:RXK983175 RNO983044:RNO983175 RDS983044:RDS983175 QTW983044:QTW983175 QKA983044:QKA983175 QAE983044:QAE983175 PQI983044:PQI983175 PGM983044:PGM983175 OWQ983044:OWQ983175 OMU983044:OMU983175 OCY983044:OCY983175 NTC983044:NTC983175 NJG983044:NJG983175 MZK983044:MZK983175 MPO983044:MPO983175 MFS983044:MFS983175 LVW983044:LVW983175 LMA983044:LMA983175 LCE983044:LCE983175 KSI983044:KSI983175 KIM983044:KIM983175 JYQ983044:JYQ983175 JOU983044:JOU983175 JEY983044:JEY983175 IVC983044:IVC983175 ILG983044:ILG983175 IBK983044:IBK983175 HRO983044:HRO983175 HHS983044:HHS983175 GXW983044:GXW983175 GOA983044:GOA983175 GEE983044:GEE983175 FUI983044:FUI983175 FKM983044:FKM983175 FAQ983044:FAQ983175 EQU983044:EQU983175 EGY983044:EGY983175 DXC983044:DXC983175 DNG983044:DNG983175 DDK983044:DDK983175 CTO983044:CTO983175 CJS983044:CJS983175 BZW983044:BZW983175 BQA983044:BQA983175 BGE983044:BGE983175 AWI983044:AWI983175 AMM983044:AMM983175 ACQ983044:ACQ983175 SU983044:SU983175 IY983044:IY983175 C983044:C983175 WVK917508:WVK917639 WLO917508:WLO917639 WBS917508:WBS917639 VRW917508:VRW917639 VIA917508:VIA917639 UYE917508:UYE917639 UOI917508:UOI917639 UEM917508:UEM917639 TUQ917508:TUQ917639 TKU917508:TKU917639 TAY917508:TAY917639 SRC917508:SRC917639 SHG917508:SHG917639 RXK917508:RXK917639 RNO917508:RNO917639 RDS917508:RDS917639 QTW917508:QTW917639 QKA917508:QKA917639 QAE917508:QAE917639 PQI917508:PQI917639 PGM917508:PGM917639 OWQ917508:OWQ917639 OMU917508:OMU917639 OCY917508:OCY917639 NTC917508:NTC917639 NJG917508:NJG917639 MZK917508:MZK917639 MPO917508:MPO917639 MFS917508:MFS917639 LVW917508:LVW917639 LMA917508:LMA917639 LCE917508:LCE917639 KSI917508:KSI917639 KIM917508:KIM917639 JYQ917508:JYQ917639 JOU917508:JOU917639 JEY917508:JEY917639 IVC917508:IVC917639 ILG917508:ILG917639 IBK917508:IBK917639 HRO917508:HRO917639 HHS917508:HHS917639 GXW917508:GXW917639 GOA917508:GOA917639 GEE917508:GEE917639 FUI917508:FUI917639 FKM917508:FKM917639 FAQ917508:FAQ917639 EQU917508:EQU917639 EGY917508:EGY917639 DXC917508:DXC917639 DNG917508:DNG917639 DDK917508:DDK917639 CTO917508:CTO917639 CJS917508:CJS917639 BZW917508:BZW917639 BQA917508:BQA917639 BGE917508:BGE917639 AWI917508:AWI917639 AMM917508:AMM917639 ACQ917508:ACQ917639 SU917508:SU917639 IY917508:IY917639 C917508:C917639 WVK851972:WVK852103 WLO851972:WLO852103 WBS851972:WBS852103 VRW851972:VRW852103 VIA851972:VIA852103 UYE851972:UYE852103 UOI851972:UOI852103 UEM851972:UEM852103 TUQ851972:TUQ852103 TKU851972:TKU852103 TAY851972:TAY852103 SRC851972:SRC852103 SHG851972:SHG852103 RXK851972:RXK852103 RNO851972:RNO852103 RDS851972:RDS852103 QTW851972:QTW852103 QKA851972:QKA852103 QAE851972:QAE852103 PQI851972:PQI852103 PGM851972:PGM852103 OWQ851972:OWQ852103 OMU851972:OMU852103 OCY851972:OCY852103 NTC851972:NTC852103 NJG851972:NJG852103 MZK851972:MZK852103 MPO851972:MPO852103 MFS851972:MFS852103 LVW851972:LVW852103 LMA851972:LMA852103 LCE851972:LCE852103 KSI851972:KSI852103 KIM851972:KIM852103 JYQ851972:JYQ852103 JOU851972:JOU852103 JEY851972:JEY852103 IVC851972:IVC852103 ILG851972:ILG852103 IBK851972:IBK852103 HRO851972:HRO852103 HHS851972:HHS852103 GXW851972:GXW852103 GOA851972:GOA852103 GEE851972:GEE852103 FUI851972:FUI852103 FKM851972:FKM852103 FAQ851972:FAQ852103 EQU851972:EQU852103 EGY851972:EGY852103 DXC851972:DXC852103 DNG851972:DNG852103 DDK851972:DDK852103 CTO851972:CTO852103 CJS851972:CJS852103 BZW851972:BZW852103 BQA851972:BQA852103 BGE851972:BGE852103 AWI851972:AWI852103 AMM851972:AMM852103 ACQ851972:ACQ852103 SU851972:SU852103 IY851972:IY852103 C851972:C852103 WVK786436:WVK786567 WLO786436:WLO786567 WBS786436:WBS786567 VRW786436:VRW786567 VIA786436:VIA786567 UYE786436:UYE786567 UOI786436:UOI786567 UEM786436:UEM786567 TUQ786436:TUQ786567 TKU786436:TKU786567 TAY786436:TAY786567 SRC786436:SRC786567 SHG786436:SHG786567 RXK786436:RXK786567 RNO786436:RNO786567 RDS786436:RDS786567 QTW786436:QTW786567 QKA786436:QKA786567 QAE786436:QAE786567 PQI786436:PQI786567 PGM786436:PGM786567 OWQ786436:OWQ786567 OMU786436:OMU786567 OCY786436:OCY786567 NTC786436:NTC786567 NJG786436:NJG786567 MZK786436:MZK786567 MPO786436:MPO786567 MFS786436:MFS786567 LVW786436:LVW786567 LMA786436:LMA786567 LCE786436:LCE786567 KSI786436:KSI786567 KIM786436:KIM786567 JYQ786436:JYQ786567 JOU786436:JOU786567 JEY786436:JEY786567 IVC786436:IVC786567 ILG786436:ILG786567 IBK786436:IBK786567 HRO786436:HRO786567 HHS786436:HHS786567 GXW786436:GXW786567 GOA786436:GOA786567 GEE786436:GEE786567 FUI786436:FUI786567 FKM786436:FKM786567 FAQ786436:FAQ786567 EQU786436:EQU786567 EGY786436:EGY786567 DXC786436:DXC786567 DNG786436:DNG786567 DDK786436:DDK786567 CTO786436:CTO786567 CJS786436:CJS786567 BZW786436:BZW786567 BQA786436:BQA786567 BGE786436:BGE786567 AWI786436:AWI786567 AMM786436:AMM786567 ACQ786436:ACQ786567 SU786436:SU786567 IY786436:IY786567 C786436:C786567 WVK720900:WVK721031 WLO720900:WLO721031 WBS720900:WBS721031 VRW720900:VRW721031 VIA720900:VIA721031 UYE720900:UYE721031 UOI720900:UOI721031 UEM720900:UEM721031 TUQ720900:TUQ721031 TKU720900:TKU721031 TAY720900:TAY721031 SRC720900:SRC721031 SHG720900:SHG721031 RXK720900:RXK721031 RNO720900:RNO721031 RDS720900:RDS721031 QTW720900:QTW721031 QKA720900:QKA721031 QAE720900:QAE721031 PQI720900:PQI721031 PGM720900:PGM721031 OWQ720900:OWQ721031 OMU720900:OMU721031 OCY720900:OCY721031 NTC720900:NTC721031 NJG720900:NJG721031 MZK720900:MZK721031 MPO720900:MPO721031 MFS720900:MFS721031 LVW720900:LVW721031 LMA720900:LMA721031 LCE720900:LCE721031 KSI720900:KSI721031 KIM720900:KIM721031 JYQ720900:JYQ721031 JOU720900:JOU721031 JEY720900:JEY721031 IVC720900:IVC721031 ILG720900:ILG721031 IBK720900:IBK721031 HRO720900:HRO721031 HHS720900:HHS721031 GXW720900:GXW721031 GOA720900:GOA721031 GEE720900:GEE721031 FUI720900:FUI721031 FKM720900:FKM721031 FAQ720900:FAQ721031 EQU720900:EQU721031 EGY720900:EGY721031 DXC720900:DXC721031 DNG720900:DNG721031 DDK720900:DDK721031 CTO720900:CTO721031 CJS720900:CJS721031 BZW720900:BZW721031 BQA720900:BQA721031 BGE720900:BGE721031 AWI720900:AWI721031 AMM720900:AMM721031 ACQ720900:ACQ721031 SU720900:SU721031 IY720900:IY721031 C720900:C721031 WVK655364:WVK655495 WLO655364:WLO655495 WBS655364:WBS655495 VRW655364:VRW655495 VIA655364:VIA655495 UYE655364:UYE655495 UOI655364:UOI655495 UEM655364:UEM655495 TUQ655364:TUQ655495 TKU655364:TKU655495 TAY655364:TAY655495 SRC655364:SRC655495 SHG655364:SHG655495 RXK655364:RXK655495 RNO655364:RNO655495 RDS655364:RDS655495 QTW655364:QTW655495 QKA655364:QKA655495 QAE655364:QAE655495 PQI655364:PQI655495 PGM655364:PGM655495 OWQ655364:OWQ655495 OMU655364:OMU655495 OCY655364:OCY655495 NTC655364:NTC655495 NJG655364:NJG655495 MZK655364:MZK655495 MPO655364:MPO655495 MFS655364:MFS655495 LVW655364:LVW655495 LMA655364:LMA655495 LCE655364:LCE655495 KSI655364:KSI655495 KIM655364:KIM655495 JYQ655364:JYQ655495 JOU655364:JOU655495 JEY655364:JEY655495 IVC655364:IVC655495 ILG655364:ILG655495 IBK655364:IBK655495 HRO655364:HRO655495 HHS655364:HHS655495 GXW655364:GXW655495 GOA655364:GOA655495 GEE655364:GEE655495 FUI655364:FUI655495 FKM655364:FKM655495 FAQ655364:FAQ655495 EQU655364:EQU655495 EGY655364:EGY655495 DXC655364:DXC655495 DNG655364:DNG655495 DDK655364:DDK655495 CTO655364:CTO655495 CJS655364:CJS655495 BZW655364:BZW655495 BQA655364:BQA655495 BGE655364:BGE655495 AWI655364:AWI655495 AMM655364:AMM655495 ACQ655364:ACQ655495 SU655364:SU655495 IY655364:IY655495 C655364:C655495 WVK589828:WVK589959 WLO589828:WLO589959 WBS589828:WBS589959 VRW589828:VRW589959 VIA589828:VIA589959 UYE589828:UYE589959 UOI589828:UOI589959 UEM589828:UEM589959 TUQ589828:TUQ589959 TKU589828:TKU589959 TAY589828:TAY589959 SRC589828:SRC589959 SHG589828:SHG589959 RXK589828:RXK589959 RNO589828:RNO589959 RDS589828:RDS589959 QTW589828:QTW589959 QKA589828:QKA589959 QAE589828:QAE589959 PQI589828:PQI589959 PGM589828:PGM589959 OWQ589828:OWQ589959 OMU589828:OMU589959 OCY589828:OCY589959 NTC589828:NTC589959 NJG589828:NJG589959 MZK589828:MZK589959 MPO589828:MPO589959 MFS589828:MFS589959 LVW589828:LVW589959 LMA589828:LMA589959 LCE589828:LCE589959 KSI589828:KSI589959 KIM589828:KIM589959 JYQ589828:JYQ589959 JOU589828:JOU589959 JEY589828:JEY589959 IVC589828:IVC589959 ILG589828:ILG589959 IBK589828:IBK589959 HRO589828:HRO589959 HHS589828:HHS589959 GXW589828:GXW589959 GOA589828:GOA589959 GEE589828:GEE589959 FUI589828:FUI589959 FKM589828:FKM589959 FAQ589828:FAQ589959 EQU589828:EQU589959 EGY589828:EGY589959 DXC589828:DXC589959 DNG589828:DNG589959 DDK589828:DDK589959 CTO589828:CTO589959 CJS589828:CJS589959 BZW589828:BZW589959 BQA589828:BQA589959 BGE589828:BGE589959 AWI589828:AWI589959 AMM589828:AMM589959 ACQ589828:ACQ589959 SU589828:SU589959 IY589828:IY589959 C589828:C589959 WVK524292:WVK524423 WLO524292:WLO524423 WBS524292:WBS524423 VRW524292:VRW524423 VIA524292:VIA524423 UYE524292:UYE524423 UOI524292:UOI524423 UEM524292:UEM524423 TUQ524292:TUQ524423 TKU524292:TKU524423 TAY524292:TAY524423 SRC524292:SRC524423 SHG524292:SHG524423 RXK524292:RXK524423 RNO524292:RNO524423 RDS524292:RDS524423 QTW524292:QTW524423 QKA524292:QKA524423 QAE524292:QAE524423 PQI524292:PQI524423 PGM524292:PGM524423 OWQ524292:OWQ524423 OMU524292:OMU524423 OCY524292:OCY524423 NTC524292:NTC524423 NJG524292:NJG524423 MZK524292:MZK524423 MPO524292:MPO524423 MFS524292:MFS524423 LVW524292:LVW524423 LMA524292:LMA524423 LCE524292:LCE524423 KSI524292:KSI524423 KIM524292:KIM524423 JYQ524292:JYQ524423 JOU524292:JOU524423 JEY524292:JEY524423 IVC524292:IVC524423 ILG524292:ILG524423 IBK524292:IBK524423 HRO524292:HRO524423 HHS524292:HHS524423 GXW524292:GXW524423 GOA524292:GOA524423 GEE524292:GEE524423 FUI524292:FUI524423 FKM524292:FKM524423 FAQ524292:FAQ524423 EQU524292:EQU524423 EGY524292:EGY524423 DXC524292:DXC524423 DNG524292:DNG524423 DDK524292:DDK524423 CTO524292:CTO524423 CJS524292:CJS524423 BZW524292:BZW524423 BQA524292:BQA524423 BGE524292:BGE524423 AWI524292:AWI524423 AMM524292:AMM524423 ACQ524292:ACQ524423 SU524292:SU524423 IY524292:IY524423 C524292:C524423 WVK458756:WVK458887 WLO458756:WLO458887 WBS458756:WBS458887 VRW458756:VRW458887 VIA458756:VIA458887 UYE458756:UYE458887 UOI458756:UOI458887 UEM458756:UEM458887 TUQ458756:TUQ458887 TKU458756:TKU458887 TAY458756:TAY458887 SRC458756:SRC458887 SHG458756:SHG458887 RXK458756:RXK458887 RNO458756:RNO458887 RDS458756:RDS458887 QTW458756:QTW458887 QKA458756:QKA458887 QAE458756:QAE458887 PQI458756:PQI458887 PGM458756:PGM458887 OWQ458756:OWQ458887 OMU458756:OMU458887 OCY458756:OCY458887 NTC458756:NTC458887 NJG458756:NJG458887 MZK458756:MZK458887 MPO458756:MPO458887 MFS458756:MFS458887 LVW458756:LVW458887 LMA458756:LMA458887 LCE458756:LCE458887 KSI458756:KSI458887 KIM458756:KIM458887 JYQ458756:JYQ458887 JOU458756:JOU458887 JEY458756:JEY458887 IVC458756:IVC458887 ILG458756:ILG458887 IBK458756:IBK458887 HRO458756:HRO458887 HHS458756:HHS458887 GXW458756:GXW458887 GOA458756:GOA458887 GEE458756:GEE458887 FUI458756:FUI458887 FKM458756:FKM458887 FAQ458756:FAQ458887 EQU458756:EQU458887 EGY458756:EGY458887 DXC458756:DXC458887 DNG458756:DNG458887 DDK458756:DDK458887 CTO458756:CTO458887 CJS458756:CJS458887 BZW458756:BZW458887 BQA458756:BQA458887 BGE458756:BGE458887 AWI458756:AWI458887 AMM458756:AMM458887 ACQ458756:ACQ458887 SU458756:SU458887 IY458756:IY458887 C458756:C458887 WVK393220:WVK393351 WLO393220:WLO393351 WBS393220:WBS393351 VRW393220:VRW393351 VIA393220:VIA393351 UYE393220:UYE393351 UOI393220:UOI393351 UEM393220:UEM393351 TUQ393220:TUQ393351 TKU393220:TKU393351 TAY393220:TAY393351 SRC393220:SRC393351 SHG393220:SHG393351 RXK393220:RXK393351 RNO393220:RNO393351 RDS393220:RDS393351 QTW393220:QTW393351 QKA393220:QKA393351 QAE393220:QAE393351 PQI393220:PQI393351 PGM393220:PGM393351 OWQ393220:OWQ393351 OMU393220:OMU393351 OCY393220:OCY393351 NTC393220:NTC393351 NJG393220:NJG393351 MZK393220:MZK393351 MPO393220:MPO393351 MFS393220:MFS393351 LVW393220:LVW393351 LMA393220:LMA393351 LCE393220:LCE393351 KSI393220:KSI393351 KIM393220:KIM393351 JYQ393220:JYQ393351 JOU393220:JOU393351 JEY393220:JEY393351 IVC393220:IVC393351 ILG393220:ILG393351 IBK393220:IBK393351 HRO393220:HRO393351 HHS393220:HHS393351 GXW393220:GXW393351 GOA393220:GOA393351 GEE393220:GEE393351 FUI393220:FUI393351 FKM393220:FKM393351 FAQ393220:FAQ393351 EQU393220:EQU393351 EGY393220:EGY393351 DXC393220:DXC393351 DNG393220:DNG393351 DDK393220:DDK393351 CTO393220:CTO393351 CJS393220:CJS393351 BZW393220:BZW393351 BQA393220:BQA393351 BGE393220:BGE393351 AWI393220:AWI393351 AMM393220:AMM393351 ACQ393220:ACQ393351 SU393220:SU393351 IY393220:IY393351 C393220:C393351 WVK327684:WVK327815 WLO327684:WLO327815 WBS327684:WBS327815 VRW327684:VRW327815 VIA327684:VIA327815 UYE327684:UYE327815 UOI327684:UOI327815 UEM327684:UEM327815 TUQ327684:TUQ327815 TKU327684:TKU327815 TAY327684:TAY327815 SRC327684:SRC327815 SHG327684:SHG327815 RXK327684:RXK327815 RNO327684:RNO327815 RDS327684:RDS327815 QTW327684:QTW327815 QKA327684:QKA327815 QAE327684:QAE327815 PQI327684:PQI327815 PGM327684:PGM327815 OWQ327684:OWQ327815 OMU327684:OMU327815 OCY327684:OCY327815 NTC327684:NTC327815 NJG327684:NJG327815 MZK327684:MZK327815 MPO327684:MPO327815 MFS327684:MFS327815 LVW327684:LVW327815 LMA327684:LMA327815 LCE327684:LCE327815 KSI327684:KSI327815 KIM327684:KIM327815 JYQ327684:JYQ327815 JOU327684:JOU327815 JEY327684:JEY327815 IVC327684:IVC327815 ILG327684:ILG327815 IBK327684:IBK327815 HRO327684:HRO327815 HHS327684:HHS327815 GXW327684:GXW327815 GOA327684:GOA327815 GEE327684:GEE327815 FUI327684:FUI327815 FKM327684:FKM327815 FAQ327684:FAQ327815 EQU327684:EQU327815 EGY327684:EGY327815 DXC327684:DXC327815 DNG327684:DNG327815 DDK327684:DDK327815 CTO327684:CTO327815 CJS327684:CJS327815 BZW327684:BZW327815 BQA327684:BQA327815 BGE327684:BGE327815 AWI327684:AWI327815 AMM327684:AMM327815 ACQ327684:ACQ327815 SU327684:SU327815 IY327684:IY327815 C327684:C327815 WVK262148:WVK262279 WLO262148:WLO262279 WBS262148:WBS262279 VRW262148:VRW262279 VIA262148:VIA262279 UYE262148:UYE262279 UOI262148:UOI262279 UEM262148:UEM262279 TUQ262148:TUQ262279 TKU262148:TKU262279 TAY262148:TAY262279 SRC262148:SRC262279 SHG262148:SHG262279 RXK262148:RXK262279 RNO262148:RNO262279 RDS262148:RDS262279 QTW262148:QTW262279 QKA262148:QKA262279 QAE262148:QAE262279 PQI262148:PQI262279 PGM262148:PGM262279 OWQ262148:OWQ262279 OMU262148:OMU262279 OCY262148:OCY262279 NTC262148:NTC262279 NJG262148:NJG262279 MZK262148:MZK262279 MPO262148:MPO262279 MFS262148:MFS262279 LVW262148:LVW262279 LMA262148:LMA262279 LCE262148:LCE262279 KSI262148:KSI262279 KIM262148:KIM262279 JYQ262148:JYQ262279 JOU262148:JOU262279 JEY262148:JEY262279 IVC262148:IVC262279 ILG262148:ILG262279 IBK262148:IBK262279 HRO262148:HRO262279 HHS262148:HHS262279 GXW262148:GXW262279 GOA262148:GOA262279 GEE262148:GEE262279 FUI262148:FUI262279 FKM262148:FKM262279 FAQ262148:FAQ262279 EQU262148:EQU262279 EGY262148:EGY262279 DXC262148:DXC262279 DNG262148:DNG262279 DDK262148:DDK262279 CTO262148:CTO262279 CJS262148:CJS262279 BZW262148:BZW262279 BQA262148:BQA262279 BGE262148:BGE262279 AWI262148:AWI262279 AMM262148:AMM262279 ACQ262148:ACQ262279 SU262148:SU262279 IY262148:IY262279 C262148:C262279 WVK196612:WVK196743 WLO196612:WLO196743 WBS196612:WBS196743 VRW196612:VRW196743 VIA196612:VIA196743 UYE196612:UYE196743 UOI196612:UOI196743 UEM196612:UEM196743 TUQ196612:TUQ196743 TKU196612:TKU196743 TAY196612:TAY196743 SRC196612:SRC196743 SHG196612:SHG196743 RXK196612:RXK196743 RNO196612:RNO196743 RDS196612:RDS196743 QTW196612:QTW196743 QKA196612:QKA196743 QAE196612:QAE196743 PQI196612:PQI196743 PGM196612:PGM196743 OWQ196612:OWQ196743 OMU196612:OMU196743 OCY196612:OCY196743 NTC196612:NTC196743 NJG196612:NJG196743 MZK196612:MZK196743 MPO196612:MPO196743 MFS196612:MFS196743 LVW196612:LVW196743 LMA196612:LMA196743 LCE196612:LCE196743 KSI196612:KSI196743 KIM196612:KIM196743 JYQ196612:JYQ196743 JOU196612:JOU196743 JEY196612:JEY196743 IVC196612:IVC196743 ILG196612:ILG196743 IBK196612:IBK196743 HRO196612:HRO196743 HHS196612:HHS196743 GXW196612:GXW196743 GOA196612:GOA196743 GEE196612:GEE196743 FUI196612:FUI196743 FKM196612:FKM196743 FAQ196612:FAQ196743 EQU196612:EQU196743 EGY196612:EGY196743 DXC196612:DXC196743 DNG196612:DNG196743 DDK196612:DDK196743 CTO196612:CTO196743 CJS196612:CJS196743 BZW196612:BZW196743 BQA196612:BQA196743 BGE196612:BGE196743 AWI196612:AWI196743 AMM196612:AMM196743 ACQ196612:ACQ196743 SU196612:SU196743 IY196612:IY196743 C196612:C196743 WVK131076:WVK131207 WLO131076:WLO131207 WBS131076:WBS131207 VRW131076:VRW131207 VIA131076:VIA131207 UYE131076:UYE131207 UOI131076:UOI131207 UEM131076:UEM131207 TUQ131076:TUQ131207 TKU131076:TKU131207 TAY131076:TAY131207 SRC131076:SRC131207 SHG131076:SHG131207 RXK131076:RXK131207 RNO131076:RNO131207 RDS131076:RDS131207 QTW131076:QTW131207 QKA131076:QKA131207 QAE131076:QAE131207 PQI131076:PQI131207 PGM131076:PGM131207 OWQ131076:OWQ131207 OMU131076:OMU131207 OCY131076:OCY131207 NTC131076:NTC131207 NJG131076:NJG131207 MZK131076:MZK131207 MPO131076:MPO131207 MFS131076:MFS131207 LVW131076:LVW131207 LMA131076:LMA131207 LCE131076:LCE131207 KSI131076:KSI131207 KIM131076:KIM131207 JYQ131076:JYQ131207 JOU131076:JOU131207 JEY131076:JEY131207 IVC131076:IVC131207 ILG131076:ILG131207 IBK131076:IBK131207 HRO131076:HRO131207 HHS131076:HHS131207 GXW131076:GXW131207 GOA131076:GOA131207 GEE131076:GEE131207 FUI131076:FUI131207 FKM131076:FKM131207 FAQ131076:FAQ131207 EQU131076:EQU131207 EGY131076:EGY131207 DXC131076:DXC131207 DNG131076:DNG131207 DDK131076:DDK131207 CTO131076:CTO131207 CJS131076:CJS131207 BZW131076:BZW131207 BQA131076:BQA131207 BGE131076:BGE131207 AWI131076:AWI131207 AMM131076:AMM131207 ACQ131076:ACQ131207 SU131076:SU131207 IY131076:IY131207 C131076:C131207 WVK65540:WVK65671 WLO65540:WLO65671 WBS65540:WBS65671 VRW65540:VRW65671 VIA65540:VIA65671 UYE65540:UYE65671 UOI65540:UOI65671 UEM65540:UEM65671 TUQ65540:TUQ65671 TKU65540:TKU65671 TAY65540:TAY65671 SRC65540:SRC65671 SHG65540:SHG65671 RXK65540:RXK65671 RNO65540:RNO65671 RDS65540:RDS65671 QTW65540:QTW65671 QKA65540:QKA65671 QAE65540:QAE65671 PQI65540:PQI65671 PGM65540:PGM65671 OWQ65540:OWQ65671 OMU65540:OMU65671 OCY65540:OCY65671 NTC65540:NTC65671 NJG65540:NJG65671 MZK65540:MZK65671 MPO65540:MPO65671 MFS65540:MFS65671 LVW65540:LVW65671 LMA65540:LMA65671 LCE65540:LCE65671 KSI65540:KSI65671 KIM65540:KIM65671 JYQ65540:JYQ65671 JOU65540:JOU65671 JEY65540:JEY65671 IVC65540:IVC65671 ILG65540:ILG65671 IBK65540:IBK65671 HRO65540:HRO65671 HHS65540:HHS65671 GXW65540:GXW65671 GOA65540:GOA65671 GEE65540:GEE65671 FUI65540:FUI65671 FKM65540:FKM65671 FAQ65540:FAQ65671 EQU65540:EQU65671 EGY65540:EGY65671 DXC65540:DXC65671 DNG65540:DNG65671 DDK65540:DDK65671 CTO65540:CTO65671 CJS65540:CJS65671 BZW65540:BZW65671 BQA65540:BQA65671 BGE65540:BGE65671 AWI65540:AWI65671 AMM65540:AMM65671 ACQ65540:ACQ65671 SU65540:SU65671 IY65540:IY65671 C65540:C65671 IY10:IY141 SU10:SU141 ACQ10:ACQ141 AMM10:AMM141 AWI10:AWI141 BGE10:BGE141 BQA10:BQA141 BZW10:BZW141 CJS10:CJS141 CTO10:CTO141 DDK10:DDK141 DNG10:DNG141 DXC10:DXC141 EGY10:EGY141 EQU10:EQU141 FAQ10:FAQ141 FKM10:FKM141 FUI10:FUI141 GEE10:GEE141 GOA10:GOA141 GXW10:GXW141 HHS10:HHS141 HRO10:HRO141 IBK10:IBK141 ILG10:ILG141 IVC10:IVC141 JEY10:JEY141 JOU10:JOU141 JYQ10:JYQ141 KIM10:KIM141 KSI10:KSI141 LCE10:LCE141 LMA10:LMA141 LVW10:LVW141 MFS10:MFS141 MPO10:MPO141 MZK10:MZK141 NJG10:NJG141 NTC10:NTC141 OCY10:OCY141 OMU10:OMU141 OWQ10:OWQ141 PGM10:PGM141 PQI10:PQI141 QAE10:QAE141 QKA10:QKA141 QTW10:QTW141 RDS10:RDS141 RNO10:RNO141 RXK10:RXK141 SHG10:SHG141 SRC10:SRC141 TAY10:TAY141 TKU10:TKU141 TUQ10:TUQ141 UEM10:UEM141 UOI10:UOI141 UYE10:UYE141 VIA10:VIA141 VRW10:VRW141 WBS10:WBS141 WLO10:WLO141 WVK10:WVK141 C10:C141" xr:uid="{D662AEF9-1C86-4F55-BB7D-D2A3CE2FCCF4}">
      <formula1>$B$143:$B$153</formula1>
    </dataValidation>
    <dataValidation type="list" allowBlank="1" showInputMessage="1" showErrorMessage="1" sqref="B11:B140" xr:uid="{29699A9C-40BD-4FC6-99A1-F70D19A2FA8B}">
      <formula1>$B$187:$B$239</formula1>
    </dataValidation>
  </dataValidations>
  <pageMargins left="0.7" right="0.7" top="0.75" bottom="0.75" header="0.3" footer="0.3"/>
  <pageSetup scale="75" orientation="landscape" r:id="rId1"/>
  <headerFooter>
    <oddHeader>&amp;RCONFIDENTIAL</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Title</vt:lpstr>
      <vt:lpstr>Cost Proposal Summary</vt:lpstr>
      <vt:lpstr>Instructions</vt:lpstr>
      <vt:lpstr>Technology</vt:lpstr>
      <vt:lpstr>Personnel</vt:lpstr>
      <vt:lpstr>Year 1</vt:lpstr>
      <vt:lpstr>Year 2</vt:lpstr>
      <vt:lpstr>Year 3</vt:lpstr>
      <vt:lpstr>Year 4</vt:lpstr>
      <vt:lpstr>Year 5 (Optional)</vt:lpstr>
      <vt:lpstr>Year 6 (Optional)</vt:lpstr>
      <vt:lpstr>'Cost Proposal Summary'!Print_Area</vt:lpstr>
      <vt:lpstr>Instructions!Print_Area</vt:lpstr>
      <vt:lpstr>Personnel!Print_Area</vt:lpstr>
      <vt:lpstr>Technology!Print_Area</vt:lpstr>
      <vt:lpstr>'Year 1'!Print_Area</vt:lpstr>
      <vt:lpstr>'Year 2'!Print_Area</vt:lpstr>
      <vt:lpstr>'Year 3'!Print_Area</vt:lpstr>
      <vt:lpstr>'Year 4'!Print_Area</vt:lpstr>
      <vt:lpstr>'Year 5 (Optional)'!Print_Area</vt:lpstr>
      <vt:lpstr>'Year 6 (Optional)'!Print_Area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2025-04-03T15:02:47Z</dcterms:created>
  <dcterms:modified xsi:type="dcterms:W3CDTF">2025-11-16T07:00:31Z</dcterms:modified>
  <cp:category/>
  <cp:contentStatus/>
</cp:coreProperties>
</file>